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ISO9001-Osys\A07_Sxediasmos\2014\OmicronAcademy.com\B2B_Sales&amp;Marketing\B2B_Best\3Forward.com\myChanges\"/>
    </mc:Choice>
  </mc:AlternateContent>
  <bookViews>
    <workbookView xWindow="0" yWindow="0" windowWidth="24000" windowHeight="9630" tabRatio="622"/>
  </bookViews>
  <sheets>
    <sheet name="Ανάλυση Καναλιού" sheetId="7" r:id="rId1"/>
    <sheet name="Στόχοι για Πρόοδο στα Στάδια" sheetId="2" r:id="rId2"/>
    <sheet name="Ενέργειες Καναλιού" sheetId="4" r:id="rId3"/>
  </sheets>
  <externalReferences>
    <externalReference r:id="rId4"/>
    <externalReference r:id="rId5"/>
    <externalReference r:id="rId6"/>
  </externalReferences>
  <definedNames>
    <definedName name="Channel1" localSheetId="0">#REF!</definedName>
    <definedName name="Channel1">#REF!</definedName>
    <definedName name="Classification">[1]Category!$B$2:$B$24</definedName>
    <definedName name="Ins_Load">'[2]Input Area'!$D$11</definedName>
    <definedName name="Monitor_mapping">'[3]Monitor mapping'!$A$1:$D$577</definedName>
    <definedName name="Raises">'[2]Input Area'!$D$14</definedName>
    <definedName name="_xlnm.Recorder" localSheetId="0">#REF!</definedName>
    <definedName name="_xlnm.Recorder">#REF!</definedName>
    <definedName name="UniqueIDFacility">'[3]DATA - vharris080702'!$B$1:$AH$7446</definedName>
  </definedNames>
  <calcPr calcId="162913" concurrentCalc="0"/>
</workbook>
</file>

<file path=xl/calcChain.xml><?xml version="1.0" encoding="utf-8"?>
<calcChain xmlns="http://schemas.openxmlformats.org/spreadsheetml/2006/main">
  <c r="H19" i="7" l="1"/>
  <c r="H18" i="7"/>
  <c r="H16" i="7"/>
  <c r="H17" i="7"/>
  <c r="I16" i="7"/>
  <c r="E8" i="2"/>
  <c r="E10" i="2"/>
  <c r="E11" i="2"/>
  <c r="F21" i="7"/>
  <c r="G21" i="7"/>
  <c r="K21" i="7"/>
  <c r="C20" i="7"/>
  <c r="C19" i="7"/>
  <c r="C18" i="7"/>
  <c r="C17" i="7"/>
  <c r="C16" i="7"/>
  <c r="D16" i="7"/>
  <c r="D17" i="7"/>
  <c r="D18" i="7"/>
  <c r="D19" i="7"/>
  <c r="D20" i="7"/>
  <c r="D21" i="7"/>
  <c r="C21" i="7"/>
  <c r="J16" i="7"/>
  <c r="I20" i="7"/>
  <c r="C13" i="7"/>
  <c r="J17" i="7"/>
  <c r="J18" i="7"/>
  <c r="J19" i="7"/>
  <c r="J20" i="7"/>
  <c r="J21" i="7"/>
  <c r="I17" i="7"/>
  <c r="K16" i="7"/>
  <c r="K17" i="7"/>
  <c r="I18" i="7"/>
  <c r="K18" i="7"/>
  <c r="I19" i="7"/>
  <c r="K19" i="7"/>
  <c r="K20" i="7"/>
  <c r="I21" i="7"/>
  <c r="D24" i="7"/>
  <c r="E24" i="7"/>
  <c r="F24" i="7"/>
  <c r="D25" i="7"/>
  <c r="E25" i="7"/>
  <c r="F25" i="7"/>
  <c r="D26" i="7"/>
  <c r="E26" i="7"/>
  <c r="F26" i="7"/>
  <c r="E12" i="2"/>
  <c r="C12" i="2"/>
</calcChain>
</file>

<file path=xl/sharedStrings.xml><?xml version="1.0" encoding="utf-8"?>
<sst xmlns="http://schemas.openxmlformats.org/spreadsheetml/2006/main" count="92" uniqueCount="59">
  <si>
    <t>1 -</t>
  </si>
  <si>
    <t>2 -</t>
  </si>
  <si>
    <t>3 -</t>
  </si>
  <si>
    <t>4 -</t>
  </si>
  <si>
    <t>5 -</t>
  </si>
  <si>
    <t>Omicron Systems</t>
  </si>
  <si>
    <t>Στάδιο (Πιθανότητα)</t>
  </si>
  <si>
    <t>Μετατροπή Αξίας Σταδίου (Στόχος)</t>
  </si>
  <si>
    <t># Ευκαιριών (Στόχος)</t>
  </si>
  <si>
    <t>Αξία Σταδίου (Στόχος)</t>
  </si>
  <si>
    <t>Αξία Σταδίου (Πραγματικό)</t>
  </si>
  <si>
    <t># Ευκαιριών (Πραγματικό)</t>
  </si>
  <si>
    <t>Μετατροπή Αξίας Σταδίου (Πραγματικό)</t>
  </si>
  <si>
    <t>Αξία Σταδίου ως % του Καναλιού</t>
  </si>
  <si>
    <t>Απόκλιση Αξίας Σταδίου</t>
  </si>
  <si>
    <t>Μέση Αξία Ευκαιρίας</t>
  </si>
  <si>
    <t>Ετήσιος Στόχος Εσόδων</t>
  </si>
  <si>
    <t>Στόχος Μέσης Αξίας Ευκαιρίας</t>
  </si>
  <si>
    <t>2. Η Ευκαιρία Αξιολογείται</t>
  </si>
  <si>
    <t>3. Προσφορά Υποβλήθηκε</t>
  </si>
  <si>
    <t>4. Προσφορά έγινε Αποδεκτή</t>
  </si>
  <si>
    <t>5. Σύμβαση</t>
  </si>
  <si>
    <t>Στόχος # Ευκαιριών</t>
  </si>
  <si>
    <t>Σύνολα Καναλιού (1-5)</t>
  </si>
  <si>
    <t>Στόχος</t>
  </si>
  <si>
    <t>Πραγματικό</t>
  </si>
  <si>
    <t>Απόκλιση</t>
  </si>
  <si>
    <t>Στόχοι Καναλιού vs Πραγματικά</t>
  </si>
  <si>
    <t>Πίνακας Στατιστικών Καναλιού</t>
  </si>
  <si>
    <t>Χρόνος στο Στάδιο</t>
  </si>
  <si>
    <t>Μέση Διάρκεια (Μήνες) στο Στάδιο</t>
  </si>
  <si>
    <t>Στόχος % Προόδου στο Επόμενο Στάδιο</t>
  </si>
  <si>
    <t>Συνολικό Αξία προς Επόμενο Στάδιο</t>
  </si>
  <si>
    <t>Σύνολο</t>
  </si>
  <si>
    <t>Διαπραγμάτευση Όρων</t>
  </si>
  <si>
    <t>Προσφορά Υποβλήθηκε</t>
  </si>
  <si>
    <t>Προσδιορισμός &amp; Αξιολόγηση Ευκαιρίας</t>
  </si>
  <si>
    <t>1. Ευκαιρία Προσδιορίστηκε</t>
  </si>
  <si>
    <t>Βοήθεια που χρειάζεται</t>
  </si>
  <si>
    <t>Υπεύθυνος</t>
  </si>
  <si>
    <t>Δραστηριότητες Καναλιού Πωλήσεων</t>
  </si>
  <si>
    <t>Οδηγίες</t>
  </si>
  <si>
    <t>Φροντίστε να έχετε αρκετή ποσότητα σε κάθε στάδιο Ευκαιρίας ώστε να πετύχετε τον ετήσιο στόχο πωλήσεων.</t>
  </si>
  <si>
    <t>1. Βάλτε τις τιμές σας στα κίτρινα κελιά.</t>
  </si>
  <si>
    <t>2. Προσαρμόστε τους δείκτες και τους στόχους σύμφωνα με τις δικές σας μετρήσεις και/ή τις μέσες τιμές του κλάδου.</t>
  </si>
  <si>
    <t>Εργαλείο Υπολογισμού Μεγέθους Καναλιού</t>
  </si>
  <si>
    <t>1. Βάλτε τις πραγματικές τιμές σας για να δημιουργήσετε τους στόχους για κάθε στάδιο.</t>
  </si>
  <si>
    <t>1 - 3 Μήνες</t>
  </si>
  <si>
    <t>2 - 3 Μήνες</t>
  </si>
  <si>
    <t>1 - 2 Μήνες</t>
  </si>
  <si>
    <t>6 - 10 Μήνες</t>
  </si>
  <si>
    <t>Αξία Καναλιού - Ώριμες (Στάδια 3-5)</t>
  </si>
  <si>
    <t>Ώριμες Ευκαιρίες στο Κανάλι (Στάδια 3-5)</t>
  </si>
  <si>
    <t>Ενέργειες για μετατροπή Προσδιορισμένου &amp; Ώριμου Καναλιού</t>
  </si>
  <si>
    <t>Ενέργειες για προώθηση Προσφορών που Υποβλήθηκαν στο επόμενο στάδιο</t>
  </si>
  <si>
    <t>Άλλες ενέργειες που χρειάζονται</t>
  </si>
  <si>
    <t>Ενέργειες για κλείσιμο σταδίου Διαπραγμάτευσης Όρων</t>
  </si>
  <si>
    <t>Αρχική Αποδοχή</t>
  </si>
  <si>
    <t>Ενέργειες για προώθηση Αρχικής Αποδοχής στο επόμενο στάδιο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</si>
</sst>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_(&quot;$&quot;* #,##0_);_(&quot;$&quot;* \(#,##0\);_(&quot;$&quot;* &quot;-&quot;??_);_(@_)"/>
    <numFmt numFmtId="170" formatCode="0.000%"/>
    <numFmt numFmtId="171" formatCode="&quot;$&quot;#,##0"/>
    <numFmt numFmtId="172" formatCode="_ * #,##0_ ;_ * \-#,##0_ ;_ * &quot;-&quot;_ ;_ @_ "/>
    <numFmt numFmtId="173" formatCode="_ * #,##0.00_ ;_ * \-#,##0.00_ ;_ * &quot;-&quot;??_ ;_ @_ "/>
    <numFmt numFmtId="174" formatCode="_ &quot;S/&quot;* #,##0_ ;_ &quot;S/&quot;* \-#,##0_ ;_ &quot;S/&quot;* &quot;-&quot;_ ;_ @_ "/>
    <numFmt numFmtId="175" formatCode="_ &quot;S/&quot;* #,##0.00_ ;_ &quot;S/&quot;* \-#,##0.00_ ;_ &quot;S/&quot;* &quot;-&quot;??_ ;_ @_ "/>
  </numFmts>
  <fonts count="32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8"/>
      <color indexed="8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7"/>
      <name val="Small Fonts"/>
      <family val="2"/>
    </font>
    <font>
      <sz val="8"/>
      <name val="Helv"/>
    </font>
    <font>
      <u/>
      <sz val="9.9"/>
      <color indexed="12"/>
      <name val="Calibri"/>
      <family val="2"/>
    </font>
    <font>
      <b/>
      <u/>
      <sz val="16"/>
      <color indexed="12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rgb="FF9C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8"/>
      <color rgb="FF9C0000"/>
      <name val="Arial"/>
      <family val="2"/>
    </font>
    <font>
      <b/>
      <sz val="22"/>
      <color rgb="FF9C0000"/>
      <name val="Calibri"/>
      <family val="2"/>
    </font>
    <font>
      <b/>
      <sz val="24"/>
      <color rgb="FF9C0000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24"/>
      <color rgb="FF9C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8" fillId="0" borderId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9" fillId="0" borderId="0">
      <protection locked="0"/>
    </xf>
    <xf numFmtId="37" fontId="1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9" fillId="0" borderId="0">
      <protection locked="0"/>
    </xf>
    <xf numFmtId="38" fontId="13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6" fillId="0" borderId="0" xfId="34" applyFont="1"/>
    <xf numFmtId="0" fontId="6" fillId="0" borderId="0" xfId="34" applyFont="1" applyAlignment="1">
      <alignment horizontal="center"/>
    </xf>
    <xf numFmtId="9" fontId="19" fillId="0" borderId="0" xfId="42" applyFont="1" applyFill="1" applyBorder="1" applyAlignment="1">
      <alignment horizontal="center"/>
    </xf>
    <xf numFmtId="0" fontId="6" fillId="0" borderId="0" xfId="34" applyFont="1" applyFill="1" applyBorder="1"/>
    <xf numFmtId="0" fontId="5" fillId="0" borderId="1" xfId="34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/>
    <xf numFmtId="171" fontId="3" fillId="0" borderId="0" xfId="11" applyNumberFormat="1" applyFont="1" applyFill="1" applyBorder="1"/>
    <xf numFmtId="170" fontId="3" fillId="0" borderId="0" xfId="40" applyNumberFormat="1" applyFont="1" applyFill="1" applyBorder="1"/>
    <xf numFmtId="169" fontId="3" fillId="0" borderId="0" xfId="11" applyNumberFormat="1" applyFont="1" applyFill="1" applyBorder="1"/>
    <xf numFmtId="0" fontId="6" fillId="0" borderId="2" xfId="34" applyFont="1" applyFill="1" applyBorder="1"/>
    <xf numFmtId="38" fontId="6" fillId="0" borderId="3" xfId="34" applyNumberFormat="1" applyFont="1" applyFill="1" applyBorder="1"/>
    <xf numFmtId="0" fontId="20" fillId="2" borderId="4" xfId="0" applyFont="1" applyFill="1" applyBorder="1" applyAlignment="1">
      <alignment horizontal="left" vertical="top"/>
    </xf>
    <xf numFmtId="0" fontId="20" fillId="2" borderId="5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0" xfId="0" applyFill="1" applyBorder="1"/>
    <xf numFmtId="0" fontId="21" fillId="2" borderId="2" xfId="0" applyFont="1" applyFill="1" applyBorder="1"/>
    <xf numFmtId="0" fontId="22" fillId="2" borderId="0" xfId="0" applyFont="1" applyFill="1" applyBorder="1"/>
    <xf numFmtId="0" fontId="22" fillId="2" borderId="2" xfId="0" applyFont="1" applyFill="1" applyBorder="1"/>
    <xf numFmtId="0" fontId="20" fillId="3" borderId="6" xfId="0" applyFont="1" applyFill="1" applyBorder="1" applyAlignment="1">
      <alignment horizontal="right" vertical="top"/>
    </xf>
    <xf numFmtId="0" fontId="0" fillId="3" borderId="3" xfId="0" applyFill="1" applyBorder="1"/>
    <xf numFmtId="0" fontId="22" fillId="3" borderId="3" xfId="0" applyFont="1" applyFill="1" applyBorder="1"/>
    <xf numFmtId="0" fontId="15" fillId="3" borderId="3" xfId="24" applyFont="1" applyFill="1" applyBorder="1" applyAlignment="1" applyProtection="1">
      <alignment horizontal="right"/>
    </xf>
    <xf numFmtId="0" fontId="6" fillId="3" borderId="5" xfId="34" applyFont="1" applyFill="1" applyBorder="1"/>
    <xf numFmtId="0" fontId="6" fillId="3" borderId="0" xfId="34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6" fillId="3" borderId="8" xfId="34" applyFont="1" applyFill="1" applyBorder="1"/>
    <xf numFmtId="0" fontId="19" fillId="3" borderId="9" xfId="0" applyFont="1" applyFill="1" applyBorder="1" applyAlignment="1">
      <alignment horizontal="right"/>
    </xf>
    <xf numFmtId="0" fontId="6" fillId="0" borderId="0" xfId="34" applyFont="1" applyBorder="1"/>
    <xf numFmtId="0" fontId="6" fillId="0" borderId="3" xfId="34" applyFont="1" applyBorder="1"/>
    <xf numFmtId="0" fontId="0" fillId="0" borderId="3" xfId="0" applyBorder="1"/>
    <xf numFmtId="0" fontId="6" fillId="0" borderId="2" xfId="34" applyFont="1" applyBorder="1"/>
    <xf numFmtId="0" fontId="6" fillId="0" borderId="0" xfId="34" applyFont="1" applyBorder="1" applyAlignment="1">
      <alignment horizontal="center"/>
    </xf>
    <xf numFmtId="0" fontId="0" fillId="0" borderId="0" xfId="0" applyBorder="1"/>
    <xf numFmtId="0" fontId="6" fillId="0" borderId="7" xfId="34" applyFont="1" applyBorder="1"/>
    <xf numFmtId="0" fontId="6" fillId="0" borderId="8" xfId="34" applyFont="1" applyBorder="1" applyAlignment="1">
      <alignment horizontal="center"/>
    </xf>
    <xf numFmtId="0" fontId="6" fillId="0" borderId="8" xfId="34" applyFont="1" applyBorder="1"/>
    <xf numFmtId="0" fontId="6" fillId="0" borderId="9" xfId="34" applyFont="1" applyBorder="1"/>
    <xf numFmtId="0" fontId="0" fillId="0" borderId="2" xfId="0" applyBorder="1"/>
    <xf numFmtId="0" fontId="16" fillId="2" borderId="2" xfId="0" applyFont="1" applyFill="1" applyBorder="1"/>
    <xf numFmtId="0" fontId="16" fillId="2" borderId="0" xfId="0" applyFont="1" applyFill="1" applyBorder="1"/>
    <xf numFmtId="0" fontId="16" fillId="2" borderId="3" xfId="0" applyFont="1" applyFill="1" applyBorder="1"/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23" fillId="2" borderId="10" xfId="34" applyFont="1" applyFill="1" applyBorder="1" applyAlignment="1">
      <alignment horizontal="center"/>
    </xf>
    <xf numFmtId="0" fontId="23" fillId="2" borderId="10" xfId="34" applyFont="1" applyFill="1" applyBorder="1" applyAlignment="1">
      <alignment horizontal="center" wrapText="1"/>
    </xf>
    <xf numFmtId="0" fontId="5" fillId="2" borderId="1" xfId="34" applyFont="1" applyFill="1" applyBorder="1" applyAlignment="1">
      <alignment wrapText="1"/>
    </xf>
    <xf numFmtId="0" fontId="5" fillId="2" borderId="1" xfId="34" applyFont="1" applyFill="1" applyBorder="1"/>
    <xf numFmtId="0" fontId="4" fillId="0" borderId="1" xfId="0" applyFont="1" applyFill="1" applyBorder="1" applyAlignment="1">
      <alignment horizontal="center" vertical="center"/>
    </xf>
    <xf numFmtId="9" fontId="4" fillId="0" borderId="1" xfId="39" applyFont="1" applyFill="1" applyBorder="1" applyAlignment="1">
      <alignment horizontal="center" vertical="center"/>
    </xf>
    <xf numFmtId="169" fontId="4" fillId="0" borderId="1" xfId="9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3" xfId="36" applyBorder="1"/>
    <xf numFmtId="0" fontId="1" fillId="0" borderId="0" xfId="36" applyBorder="1"/>
    <xf numFmtId="0" fontId="19" fillId="0" borderId="0" xfId="33" applyFont="1" applyFill="1" applyBorder="1"/>
    <xf numFmtId="0" fontId="18" fillId="0" borderId="9" xfId="33" applyBorder="1"/>
    <xf numFmtId="0" fontId="18" fillId="0" borderId="8" xfId="33" applyBorder="1"/>
    <xf numFmtId="171" fontId="6" fillId="0" borderId="8" xfId="34" applyNumberFormat="1" applyFont="1" applyFill="1" applyBorder="1"/>
    <xf numFmtId="0" fontId="6" fillId="0" borderId="8" xfId="34" applyFont="1" applyFill="1" applyBorder="1"/>
    <xf numFmtId="0" fontId="6" fillId="0" borderId="7" xfId="34" applyFont="1" applyFill="1" applyBorder="1"/>
    <xf numFmtId="0" fontId="18" fillId="0" borderId="3" xfId="33" applyBorder="1"/>
    <xf numFmtId="0" fontId="18" fillId="0" borderId="0" xfId="33" applyBorder="1"/>
    <xf numFmtId="171" fontId="6" fillId="0" borderId="14" xfId="34" applyNumberFormat="1" applyFont="1" applyFill="1" applyBorder="1"/>
    <xf numFmtId="171" fontId="6" fillId="0" borderId="15" xfId="34" applyNumberFormat="1" applyFont="1" applyFill="1" applyBorder="1"/>
    <xf numFmtId="0" fontId="6" fillId="0" borderId="15" xfId="34" applyFont="1" applyFill="1" applyBorder="1"/>
    <xf numFmtId="167" fontId="6" fillId="0" borderId="0" xfId="2" applyNumberFormat="1" applyFont="1" applyFill="1" applyBorder="1"/>
    <xf numFmtId="164" fontId="6" fillId="0" borderId="17" xfId="34" applyNumberFormat="1" applyFont="1" applyFill="1" applyBorder="1"/>
    <xf numFmtId="171" fontId="6" fillId="0" borderId="18" xfId="34" applyNumberFormat="1" applyFont="1" applyFill="1" applyBorder="1"/>
    <xf numFmtId="0" fontId="6" fillId="0" borderId="18" xfId="34" applyFont="1" applyFill="1" applyBorder="1"/>
    <xf numFmtId="0" fontId="3" fillId="4" borderId="13" xfId="34" applyFont="1" applyFill="1" applyBorder="1" applyAlignment="1">
      <alignment horizontal="right"/>
    </xf>
    <xf numFmtId="0" fontId="3" fillId="4" borderId="12" xfId="34" applyFont="1" applyFill="1" applyBorder="1" applyAlignment="1">
      <alignment horizontal="right"/>
    </xf>
    <xf numFmtId="0" fontId="6" fillId="4" borderId="12" xfId="34" applyFont="1" applyFill="1" applyBorder="1"/>
    <xf numFmtId="0" fontId="3" fillId="4" borderId="20" xfId="34" applyFont="1" applyFill="1" applyBorder="1" applyAlignment="1">
      <alignment horizontal="left"/>
    </xf>
    <xf numFmtId="0" fontId="1" fillId="0" borderId="0" xfId="36"/>
    <xf numFmtId="171" fontId="3" fillId="4" borderId="9" xfId="11" applyNumberFormat="1" applyFont="1" applyFill="1" applyBorder="1" applyAlignment="1">
      <alignment horizontal="right"/>
    </xf>
    <xf numFmtId="164" fontId="3" fillId="4" borderId="8" xfId="11" applyNumberFormat="1" applyFont="1" applyFill="1" applyBorder="1"/>
    <xf numFmtId="170" fontId="3" fillId="4" borderId="8" xfId="40" applyNumberFormat="1" applyFont="1" applyFill="1" applyBorder="1"/>
    <xf numFmtId="1" fontId="3" fillId="4" borderId="8" xfId="1" applyNumberFormat="1" applyFont="1" applyFill="1" applyBorder="1" applyAlignment="1">
      <alignment horizontal="center"/>
    </xf>
    <xf numFmtId="171" fontId="3" fillId="4" borderId="8" xfId="11" applyNumberFormat="1" applyFont="1" applyFill="1" applyBorder="1"/>
    <xf numFmtId="1" fontId="3" fillId="4" borderId="8" xfId="11" applyNumberFormat="1" applyFont="1" applyFill="1" applyBorder="1"/>
    <xf numFmtId="1" fontId="6" fillId="0" borderId="22" xfId="4" applyNumberFormat="1" applyFont="1" applyFill="1" applyBorder="1" applyAlignment="1">
      <alignment horizontal="right"/>
    </xf>
    <xf numFmtId="0" fontId="26" fillId="0" borderId="23" xfId="34" applyFont="1" applyFill="1" applyBorder="1"/>
    <xf numFmtId="171" fontId="6" fillId="0" borderId="21" xfId="11" applyNumberFormat="1" applyFont="1" applyFill="1" applyBorder="1" applyAlignment="1">
      <alignment horizontal="right"/>
    </xf>
    <xf numFmtId="164" fontId="6" fillId="0" borderId="22" xfId="11" applyNumberFormat="1" applyFont="1" applyFill="1" applyBorder="1"/>
    <xf numFmtId="9" fontId="6" fillId="0" borderId="22" xfId="40" applyNumberFormat="1" applyFont="1" applyFill="1" applyBorder="1" applyAlignment="1">
      <alignment horizontal="right"/>
    </xf>
    <xf numFmtId="171" fontId="6" fillId="0" borderId="22" xfId="1" applyNumberFormat="1" applyFont="1" applyFill="1" applyBorder="1"/>
    <xf numFmtId="171" fontId="6" fillId="0" borderId="3" xfId="11" applyNumberFormat="1" applyFont="1" applyFill="1" applyBorder="1" applyAlignment="1">
      <alignment horizontal="right"/>
    </xf>
    <xf numFmtId="164" fontId="6" fillId="0" borderId="0" xfId="11" applyNumberFormat="1" applyFont="1" applyFill="1" applyBorder="1"/>
    <xf numFmtId="9" fontId="6" fillId="0" borderId="0" xfId="40" applyNumberFormat="1" applyFont="1" applyFill="1" applyBorder="1" applyAlignment="1">
      <alignment horizontal="right"/>
    </xf>
    <xf numFmtId="9" fontId="6" fillId="0" borderId="0" xfId="42" applyFont="1" applyFill="1" applyBorder="1" applyAlignment="1">
      <alignment horizontal="center"/>
    </xf>
    <xf numFmtId="171" fontId="6" fillId="5" borderId="0" xfId="1" applyNumberFormat="1" applyFont="1" applyFill="1" applyBorder="1"/>
    <xf numFmtId="1" fontId="6" fillId="0" borderId="0" xfId="4" applyNumberFormat="1" applyFont="1" applyFill="1" applyBorder="1" applyAlignment="1">
      <alignment horizontal="right"/>
    </xf>
    <xf numFmtId="171" fontId="6" fillId="0" borderId="0" xfId="1" applyNumberFormat="1" applyFont="1" applyFill="1" applyBorder="1"/>
    <xf numFmtId="0" fontId="26" fillId="0" borderId="2" xfId="34" applyFont="1" applyFill="1" applyBorder="1"/>
    <xf numFmtId="171" fontId="6" fillId="0" borderId="9" xfId="11" applyNumberFormat="1" applyFont="1" applyFill="1" applyBorder="1" applyAlignment="1">
      <alignment horizontal="right"/>
    </xf>
    <xf numFmtId="164" fontId="6" fillId="0" borderId="8" xfId="11" applyNumberFormat="1" applyFont="1" applyFill="1" applyBorder="1"/>
    <xf numFmtId="9" fontId="6" fillId="0" borderId="8" xfId="40" applyNumberFormat="1" applyFont="1" applyFill="1" applyBorder="1" applyAlignment="1">
      <alignment horizontal="right"/>
    </xf>
    <xf numFmtId="9" fontId="6" fillId="0" borderId="8" xfId="42" applyFont="1" applyFill="1" applyBorder="1" applyAlignment="1">
      <alignment horizontal="center"/>
    </xf>
    <xf numFmtId="171" fontId="6" fillId="5" borderId="8" xfId="1" applyNumberFormat="1" applyFont="1" applyFill="1" applyBorder="1"/>
    <xf numFmtId="1" fontId="6" fillId="0" borderId="8" xfId="4" applyNumberFormat="1" applyFont="1" applyFill="1" applyBorder="1" applyAlignment="1">
      <alignment horizontal="right"/>
    </xf>
    <xf numFmtId="171" fontId="6" fillId="0" borderId="8" xfId="1" applyNumberFormat="1" applyFont="1" applyFill="1" applyBorder="1"/>
    <xf numFmtId="0" fontId="27" fillId="0" borderId="7" xfId="34" applyFont="1" applyFill="1" applyBorder="1"/>
    <xf numFmtId="171" fontId="6" fillId="0" borderId="13" xfId="11" applyNumberFormat="1" applyFont="1" applyFill="1" applyBorder="1" applyAlignment="1">
      <alignment horizontal="right"/>
    </xf>
    <xf numFmtId="164" fontId="6" fillId="0" borderId="12" xfId="11" applyNumberFormat="1" applyFont="1" applyFill="1" applyBorder="1"/>
    <xf numFmtId="9" fontId="6" fillId="0" borderId="12" xfId="40" applyNumberFormat="1" applyFont="1" applyFill="1" applyBorder="1" applyAlignment="1">
      <alignment horizontal="right"/>
    </xf>
    <xf numFmtId="9" fontId="6" fillId="0" borderId="12" xfId="42" applyFont="1" applyFill="1" applyBorder="1" applyAlignment="1">
      <alignment horizontal="center"/>
    </xf>
    <xf numFmtId="1" fontId="6" fillId="0" borderId="12" xfId="4" applyNumberFormat="1" applyFont="1" applyFill="1" applyBorder="1" applyAlignment="1">
      <alignment horizontal="right"/>
    </xf>
    <xf numFmtId="171" fontId="6" fillId="0" borderId="12" xfId="1" applyNumberFormat="1" applyFont="1" applyFill="1" applyBorder="1"/>
    <xf numFmtId="0" fontId="27" fillId="0" borderId="11" xfId="34" applyFont="1" applyFill="1" applyBorder="1"/>
    <xf numFmtId="0" fontId="28" fillId="6" borderId="24" xfId="34" applyFont="1" applyFill="1" applyBorder="1" applyAlignment="1">
      <alignment horizontal="center" wrapText="1"/>
    </xf>
    <xf numFmtId="0" fontId="28" fillId="6" borderId="25" xfId="34" applyFont="1" applyFill="1" applyBorder="1" applyAlignment="1">
      <alignment horizontal="right" wrapText="1"/>
    </xf>
    <xf numFmtId="0" fontId="28" fillId="6" borderId="26" xfId="34" applyFont="1" applyFill="1" applyBorder="1" applyAlignment="1">
      <alignment horizontal="right" wrapText="1"/>
    </xf>
    <xf numFmtId="0" fontId="28" fillId="6" borderId="26" xfId="34" applyFont="1" applyFill="1" applyBorder="1" applyAlignment="1">
      <alignment horizontal="center" wrapText="1"/>
    </xf>
    <xf numFmtId="0" fontId="28" fillId="6" borderId="10" xfId="34" applyFont="1" applyFill="1" applyBorder="1" applyAlignment="1">
      <alignment horizontal="center" wrapText="1"/>
    </xf>
    <xf numFmtId="0" fontId="6" fillId="0" borderId="8" xfId="34" applyFont="1" applyFill="1" applyBorder="1" applyAlignment="1">
      <alignment horizontal="center"/>
    </xf>
    <xf numFmtId="0" fontId="29" fillId="6" borderId="0" xfId="34" applyFont="1" applyFill="1" applyBorder="1" applyAlignment="1">
      <alignment horizontal="right"/>
    </xf>
    <xf numFmtId="9" fontId="6" fillId="0" borderId="22" xfId="42" applyNumberFormat="1" applyFont="1" applyFill="1" applyBorder="1" applyAlignment="1">
      <alignment horizontal="center"/>
    </xf>
    <xf numFmtId="9" fontId="6" fillId="5" borderId="27" xfId="42" applyFont="1" applyFill="1" applyBorder="1" applyAlignment="1">
      <alignment horizontal="center"/>
    </xf>
    <xf numFmtId="171" fontId="6" fillId="5" borderId="28" xfId="1" applyNumberFormat="1" applyFont="1" applyFill="1" applyBorder="1"/>
    <xf numFmtId="1" fontId="6" fillId="5" borderId="29" xfId="1" applyNumberFormat="1" applyFont="1" applyFill="1" applyBorder="1" applyAlignment="1">
      <alignment horizontal="center"/>
    </xf>
    <xf numFmtId="9" fontId="6" fillId="5" borderId="30" xfId="42" applyFont="1" applyFill="1" applyBorder="1" applyAlignment="1">
      <alignment horizontal="center"/>
    </xf>
    <xf numFmtId="1" fontId="6" fillId="5" borderId="31" xfId="1" applyNumberFormat="1" applyFont="1" applyFill="1" applyBorder="1" applyAlignment="1">
      <alignment horizontal="center"/>
    </xf>
    <xf numFmtId="9" fontId="6" fillId="5" borderId="32" xfId="42" applyFont="1" applyFill="1" applyBorder="1" applyAlignment="1">
      <alignment horizontal="center"/>
    </xf>
    <xf numFmtId="1" fontId="6" fillId="5" borderId="33" xfId="1" applyNumberFormat="1" applyFont="1" applyFill="1" applyBorder="1" applyAlignment="1">
      <alignment horizontal="center"/>
    </xf>
    <xf numFmtId="9" fontId="6" fillId="5" borderId="34" xfId="42" applyFont="1" applyFill="1" applyBorder="1" applyAlignment="1">
      <alignment horizontal="center"/>
    </xf>
    <xf numFmtId="1" fontId="6" fillId="5" borderId="35" xfId="1" applyNumberFormat="1" applyFont="1" applyFill="1" applyBorder="1" applyAlignment="1">
      <alignment horizontal="center"/>
    </xf>
    <xf numFmtId="171" fontId="6" fillId="5" borderId="1" xfId="1" applyNumberFormat="1" applyFont="1" applyFill="1" applyBorder="1"/>
    <xf numFmtId="171" fontId="6" fillId="5" borderId="34" xfId="1" applyNumberFormat="1" applyFont="1" applyFill="1" applyBorder="1"/>
    <xf numFmtId="0" fontId="30" fillId="4" borderId="7" xfId="34" applyFont="1" applyFill="1" applyBorder="1" applyAlignment="1">
      <alignment horizontal="left"/>
    </xf>
    <xf numFmtId="0" fontId="30" fillId="0" borderId="16" xfId="34" applyFont="1" applyFill="1" applyBorder="1"/>
    <xf numFmtId="0" fontId="5" fillId="0" borderId="1" xfId="34" applyFont="1" applyFill="1" applyBorder="1" applyAlignment="1">
      <alignment horizontal="center" vertical="center"/>
    </xf>
    <xf numFmtId="0" fontId="6" fillId="0" borderId="19" xfId="34" applyFont="1" applyFill="1" applyBorder="1"/>
    <xf numFmtId="0" fontId="31" fillId="2" borderId="2" xfId="34" applyFont="1" applyFill="1" applyBorder="1" applyAlignment="1">
      <alignment horizontal="center"/>
    </xf>
    <xf numFmtId="0" fontId="25" fillId="2" borderId="0" xfId="34" applyFont="1" applyFill="1" applyBorder="1" applyAlignment="1">
      <alignment horizontal="center"/>
    </xf>
    <xf numFmtId="0" fontId="25" fillId="2" borderId="3" xfId="34" applyFont="1" applyFill="1" applyBorder="1" applyAlignment="1">
      <alignment horizontal="center"/>
    </xf>
    <xf numFmtId="0" fontId="5" fillId="2" borderId="1" xfId="34" applyFont="1" applyFill="1" applyBorder="1" applyAlignment="1">
      <alignment horizontal="left" wrapText="1"/>
    </xf>
    <xf numFmtId="0" fontId="5" fillId="0" borderId="1" xfId="3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39" applyFont="1" applyFill="1" applyBorder="1" applyAlignment="1">
      <alignment horizontal="center" vertical="center"/>
    </xf>
    <xf numFmtId="169" fontId="4" fillId="0" borderId="1" xfId="9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/>
    </xf>
    <xf numFmtId="0" fontId="24" fillId="2" borderId="12" xfId="0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</cellXfs>
  <cellStyles count="46">
    <cellStyle name="Comma 2" xfId="1"/>
    <cellStyle name="Comma 3" xfId="2"/>
    <cellStyle name="Comma 3 2" xfId="3"/>
    <cellStyle name="Comma 4" xfId="4"/>
    <cellStyle name="Comma0 - Modelo1" xfId="5"/>
    <cellStyle name="Comma0 - Style1" xfId="6"/>
    <cellStyle name="Comma1 - Modelo2" xfId="7"/>
    <cellStyle name="Comma1 - Style2" xfId="8"/>
    <cellStyle name="Currency 2" xfId="10"/>
    <cellStyle name="Currency 3" xfId="11"/>
    <cellStyle name="Dia" xfId="12"/>
    <cellStyle name="Encabez1" xfId="13"/>
    <cellStyle name="Encabez2" xfId="14"/>
    <cellStyle name="F2" xfId="15"/>
    <cellStyle name="F3" xfId="16"/>
    <cellStyle name="F4" xfId="17"/>
    <cellStyle name="F5" xfId="18"/>
    <cellStyle name="F6" xfId="19"/>
    <cellStyle name="F7" xfId="20"/>
    <cellStyle name="F8" xfId="21"/>
    <cellStyle name="Fijo" xfId="22"/>
    <cellStyle name="Financiero" xfId="23"/>
    <cellStyle name="Hyperlink 2" xfId="25"/>
    <cellStyle name="Millares [0]_10 AVERIAS MASIVAS + ANT" xfId="26"/>
    <cellStyle name="Millares_10 AVERIAS MASIVAS + ANT" xfId="27"/>
    <cellStyle name="Moneda [0]_10 AVERIAS MASIVAS + ANT" xfId="28"/>
    <cellStyle name="Moneda_10 AVERIAS MASIVAS + ANT" xfId="29"/>
    <cellStyle name="Monetario" xfId="30"/>
    <cellStyle name="no dec" xfId="31"/>
    <cellStyle name="Normal 2" xfId="32"/>
    <cellStyle name="Normal 2 2" xfId="33"/>
    <cellStyle name="Normal 3" xfId="34"/>
    <cellStyle name="Normal 4" xfId="35"/>
    <cellStyle name="Normal 5" xfId="36"/>
    <cellStyle name="Normal 5 2" xfId="37"/>
    <cellStyle name="Normal 6" xfId="38"/>
    <cellStyle name="Percent 2" xfId="40"/>
    <cellStyle name="Percent 3" xfId="41"/>
    <cellStyle name="Percent 4" xfId="42"/>
    <cellStyle name="Percent 5" xfId="43"/>
    <cellStyle name="Porcentaje" xfId="44"/>
    <cellStyle name="RM" xfId="45"/>
    <cellStyle name="Κανονικό" xfId="0" builtinId="0"/>
    <cellStyle name="Νομισματική μονάδα" xfId="9" builtinId="4"/>
    <cellStyle name="Ποσοστό" xfId="39" builtinId="5"/>
    <cellStyle name="Υπερ-σύνδεση" xfId="24" builtinId="8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Αξία Σταδίου και </a:t>
            </a:r>
            <a:r>
              <a:rPr lang="en-US" baseline="0"/>
              <a:t># </a:t>
            </a:r>
            <a:r>
              <a:rPr lang="el-GR" baseline="0"/>
              <a:t>Ευκαιριών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'Ανάλυση Καναλιού'!$F$15</c:f>
              <c:strCache>
                <c:ptCount val="1"/>
                <c:pt idx="0">
                  <c:v>Αξία Σταδίου (Πραγματικό)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'Ανάλυση Καναλιού'!$B$17:$B$20</c:f>
              <c:strCache>
                <c:ptCount val="4"/>
                <c:pt idx="0">
                  <c:v>2. Η Ευκαιρία Αξιολογείται</c:v>
                </c:pt>
                <c:pt idx="1">
                  <c:v>3. Προσφορά Υποβλήθηκε</c:v>
                </c:pt>
                <c:pt idx="2">
                  <c:v>4. Προσφορά έγινε Αποδεκτή</c:v>
                </c:pt>
                <c:pt idx="3">
                  <c:v>5. Σύμβαση</c:v>
                </c:pt>
              </c:strCache>
            </c:strRef>
          </c:cat>
          <c:val>
            <c:numRef>
              <c:f>'Ανάλυση Καναλιού'!$F$17:$F$20</c:f>
              <c:numCache>
                <c:formatCode>"$"#,##0</c:formatCode>
                <c:ptCount val="4"/>
                <c:pt idx="0">
                  <c:v>225000000</c:v>
                </c:pt>
                <c:pt idx="1">
                  <c:v>100000000</c:v>
                </c:pt>
                <c:pt idx="2">
                  <c:v>50000000</c:v>
                </c:pt>
                <c:pt idx="3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E-4F94-A785-59E14A29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6863232"/>
        <c:axId val="69930944"/>
      </c:barChart>
      <c:lineChart>
        <c:grouping val="standard"/>
        <c:varyColors val="0"/>
        <c:ser>
          <c:idx val="0"/>
          <c:order val="0"/>
          <c:tx>
            <c:strRef>
              <c:f>'Ανάλυση Καναλιού'!$G$15</c:f>
              <c:strCache>
                <c:ptCount val="1"/>
                <c:pt idx="0">
                  <c:v># Ευκαιριών (Πραγματικό)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'Ανάλυση Καναλιού'!$B$16:$B$20</c:f>
              <c:strCache>
                <c:ptCount val="5"/>
                <c:pt idx="0">
                  <c:v>1. Ευκαιρία Προσδιορίστηκε</c:v>
                </c:pt>
                <c:pt idx="1">
                  <c:v>2. Η Ευκαιρία Αξιολογείται</c:v>
                </c:pt>
                <c:pt idx="2">
                  <c:v>3. Προσφορά Υποβλήθηκε</c:v>
                </c:pt>
                <c:pt idx="3">
                  <c:v>4. Προσφορά έγινε Αποδεκτή</c:v>
                </c:pt>
                <c:pt idx="4">
                  <c:v>5. Σύμβαση</c:v>
                </c:pt>
              </c:strCache>
            </c:strRef>
          </c:cat>
          <c:val>
            <c:numRef>
              <c:f>'Ανάλυση Καναλιού'!$G$17:$G$20</c:f>
              <c:numCache>
                <c:formatCode>0</c:formatCode>
                <c:ptCount val="4"/>
                <c:pt idx="0">
                  <c:v>275</c:v>
                </c:pt>
                <c:pt idx="1">
                  <c:v>135</c:v>
                </c:pt>
                <c:pt idx="2">
                  <c:v>70</c:v>
                </c:pt>
                <c:pt idx="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F94-A785-59E14A29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3744"/>
        <c:axId val="69931520"/>
      </c:lineChart>
      <c:catAx>
        <c:axId val="568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69930944"/>
        <c:crosses val="autoZero"/>
        <c:auto val="1"/>
        <c:lblAlgn val="ctr"/>
        <c:lblOffset val="100"/>
        <c:noMultiLvlLbl val="0"/>
      </c:catAx>
      <c:valAx>
        <c:axId val="69930944"/>
        <c:scaling>
          <c:orientation val="minMax"/>
          <c:max val="27500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&quot;$&quot;#,##0" sourceLinked="1"/>
        <c:majorTickMark val="none"/>
        <c:minorTickMark val="none"/>
        <c:tickLblPos val="nextTo"/>
        <c:spPr>
          <a:ln w="9525">
            <a:noFill/>
          </a:ln>
        </c:spPr>
        <c:crossAx val="56863232"/>
        <c:crosses val="autoZero"/>
        <c:crossBetween val="between"/>
      </c:valAx>
      <c:catAx>
        <c:axId val="5686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931520"/>
        <c:crosses val="autoZero"/>
        <c:auto val="1"/>
        <c:lblAlgn val="ctr"/>
        <c:lblOffset val="100"/>
        <c:noMultiLvlLbl val="0"/>
      </c:catAx>
      <c:valAx>
        <c:axId val="6993152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568637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12976128621268"/>
          <c:y val="0.22537978857659824"/>
          <c:w val="0.17571774351065908"/>
          <c:h val="0.6622677934725590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baseline="0"/>
              <a:t>Πραγματικές</a:t>
            </a:r>
            <a:r>
              <a:rPr lang="en-US" baseline="0"/>
              <a:t> vs</a:t>
            </a:r>
            <a:r>
              <a:rPr lang="el-GR" baseline="0"/>
              <a:t> Στοχευμένες αξίες ανά Στάδιο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'Ανάλυση Καναλιού'!$F$15</c:f>
              <c:strCache>
                <c:ptCount val="1"/>
                <c:pt idx="0">
                  <c:v>Αξία Σταδίου (Πραγματικό)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'Ανάλυση Καναλιού'!$B$17:$B$20</c:f>
              <c:strCache>
                <c:ptCount val="4"/>
                <c:pt idx="0">
                  <c:v>2. Η Ευκαιρία Αξιολογείται</c:v>
                </c:pt>
                <c:pt idx="1">
                  <c:v>3. Προσφορά Υποβλήθηκε</c:v>
                </c:pt>
                <c:pt idx="2">
                  <c:v>4. Προσφορά έγινε Αποδεκτή</c:v>
                </c:pt>
                <c:pt idx="3">
                  <c:v>5. Σύμβαση</c:v>
                </c:pt>
              </c:strCache>
            </c:strRef>
          </c:cat>
          <c:val>
            <c:numRef>
              <c:f>'Ανάλυση Καναλιού'!$F$17:$F$20</c:f>
              <c:numCache>
                <c:formatCode>"$"#,##0</c:formatCode>
                <c:ptCount val="4"/>
                <c:pt idx="0">
                  <c:v>225000000</c:v>
                </c:pt>
                <c:pt idx="1">
                  <c:v>100000000</c:v>
                </c:pt>
                <c:pt idx="2">
                  <c:v>50000000</c:v>
                </c:pt>
                <c:pt idx="3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D-4FE5-AC2A-1F4EF9213F08}"/>
            </c:ext>
          </c:extLst>
        </c:ser>
        <c:ser>
          <c:idx val="1"/>
          <c:order val="1"/>
          <c:tx>
            <c:strRef>
              <c:f>'Ανάλυση Καναλιού'!$C$15</c:f>
              <c:strCache>
                <c:ptCount val="1"/>
                <c:pt idx="0">
                  <c:v>Αξία Σταδίου (Στόχος)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'Ανάλυση Καναλιού'!$B$17:$B$20</c:f>
              <c:strCache>
                <c:ptCount val="4"/>
                <c:pt idx="0">
                  <c:v>2. Η Ευκαιρία Αξιολογείται</c:v>
                </c:pt>
                <c:pt idx="1">
                  <c:v>3. Προσφορά Υποβλήθηκε</c:v>
                </c:pt>
                <c:pt idx="2">
                  <c:v>4. Προσφορά έγινε Αποδεκτή</c:v>
                </c:pt>
                <c:pt idx="3">
                  <c:v>5. Σύμβαση</c:v>
                </c:pt>
              </c:strCache>
            </c:strRef>
          </c:cat>
          <c:val>
            <c:numRef>
              <c:f>'Ανάλυση Καναλιού'!$C$17:$C$20</c:f>
              <c:numCache>
                <c:formatCode>"$"#,##0</c:formatCode>
                <c:ptCount val="4"/>
                <c:pt idx="0">
                  <c:v>240000000</c:v>
                </c:pt>
                <c:pt idx="1">
                  <c:v>120000000</c:v>
                </c:pt>
                <c:pt idx="2">
                  <c:v>60000000</c:v>
                </c:pt>
                <c:pt idx="3">
                  <c:v>30000000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D-4FE5-AC2A-1F4EF921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005568"/>
        <c:axId val="69933824"/>
      </c:barChart>
      <c:catAx>
        <c:axId val="5700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69933824"/>
        <c:crosses val="autoZero"/>
        <c:auto val="1"/>
        <c:lblAlgn val="ctr"/>
        <c:lblOffset val="100"/>
        <c:noMultiLvlLbl val="0"/>
      </c:catAx>
      <c:valAx>
        <c:axId val="69933824"/>
        <c:scaling>
          <c:orientation val="minMax"/>
          <c:max val="27500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&quot;$&quot;#,##0" sourceLinked="1"/>
        <c:majorTickMark val="none"/>
        <c:minorTickMark val="none"/>
        <c:tickLblPos val="nextTo"/>
        <c:spPr>
          <a:ln w="9525">
            <a:noFill/>
          </a:ln>
        </c:spPr>
        <c:crossAx val="57005568"/>
        <c:crosses val="autoZero"/>
        <c:crossBetween val="between"/>
        <c:minorUnit val="500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259456576118732"/>
          <c:y val="0.23571723323250765"/>
          <c:w val="0.19875651889649476"/>
          <c:h val="0.7121547249431442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Πραγματικές Αξίες Σταδίων ως</a:t>
            </a:r>
            <a:r>
              <a:rPr lang="en-US"/>
              <a:t> % </a:t>
            </a:r>
            <a:r>
              <a:rPr lang="el-GR"/>
              <a:t>του Καναλιού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'Ανάλυση Καναλιού'!$I$15</c:f>
              <c:strCache>
                <c:ptCount val="1"/>
                <c:pt idx="0">
                  <c:v>Αξία Σταδίου ως % του Καναλιού</c:v>
                </c:pt>
              </c:strCache>
            </c:strRef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87-454D-8198-BA2A5540616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F87-454D-8198-BA2A5540616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F87-454D-8198-BA2A5540616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F87-454D-8198-BA2A5540616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'Ανάλυση Καναλιού'!$B$17:$B$20</c:f>
              <c:strCache>
                <c:ptCount val="4"/>
                <c:pt idx="0">
                  <c:v>2. Η Ευκαιρία Αξιολογείται</c:v>
                </c:pt>
                <c:pt idx="1">
                  <c:v>3. Προσφορά Υποβλήθηκε</c:v>
                </c:pt>
                <c:pt idx="2">
                  <c:v>4. Προσφορά έγινε Αποδεκτή</c:v>
                </c:pt>
                <c:pt idx="3">
                  <c:v>5. Σύμβαση</c:v>
                </c:pt>
              </c:strCache>
            </c:strRef>
          </c:cat>
          <c:val>
            <c:numRef>
              <c:f>'Ανάλυση Καναλιού'!$I$17:$I$20</c:f>
              <c:numCache>
                <c:formatCode>0%</c:formatCode>
                <c:ptCount val="4"/>
                <c:pt idx="0">
                  <c:v>0.16629711751662971</c:v>
                </c:pt>
                <c:pt idx="1">
                  <c:v>7.3909830007390986E-2</c:v>
                </c:pt>
                <c:pt idx="2">
                  <c:v>3.6954915003695493E-2</c:v>
                </c:pt>
                <c:pt idx="3">
                  <c:v>2.0694752402069475E-2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87-454D-8198-BA2A55406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96266715849916"/>
          <c:y val="0.48191635725746457"/>
          <c:w val="0.32961907889622005"/>
          <c:h val="0.23982691957413732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Πραγματική Μέση Αξία Ευκαιρίας ανά Στάδιο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'Ανάλυση Καναλιού'!$K$15</c:f>
              <c:strCache>
                <c:ptCount val="1"/>
                <c:pt idx="0">
                  <c:v>Μέση Αξία Ευκαιρίας</c:v>
                </c:pt>
              </c:strCache>
            </c:strRef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B6-4AFB-8DDF-30BF9F650564}"/>
              </c:ext>
            </c:extLst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2B6-4AFB-8DDF-30BF9F650564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2B6-4AFB-8DDF-30BF9F650564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2B6-4AFB-8DDF-30BF9F650564}"/>
              </c:ext>
            </c:extLst>
          </c:dPt>
          <c:cat>
            <c:strRef>
              <c:f>'Ανάλυση Καναλιού'!$B$17:$B$20</c:f>
              <c:strCache>
                <c:ptCount val="4"/>
                <c:pt idx="0">
                  <c:v>2. Η Ευκαιρία Αξιολογείται</c:v>
                </c:pt>
                <c:pt idx="1">
                  <c:v>3. Προσφορά Υποβλήθηκε</c:v>
                </c:pt>
                <c:pt idx="2">
                  <c:v>4. Προσφορά έγινε Αποδεκτή</c:v>
                </c:pt>
                <c:pt idx="3">
                  <c:v>5. Σύμβαση</c:v>
                </c:pt>
              </c:strCache>
            </c:strRef>
          </c:cat>
          <c:val>
            <c:numRef>
              <c:f>'Ανάλυση Καναλιού'!$K$17:$K$20</c:f>
              <c:numCache>
                <c:formatCode>"$"#,##0</c:formatCode>
                <c:ptCount val="4"/>
                <c:pt idx="0">
                  <c:v>818181.81818181823</c:v>
                </c:pt>
                <c:pt idx="1">
                  <c:v>740740.74074074079</c:v>
                </c:pt>
                <c:pt idx="2">
                  <c:v>714285.71428571432</c:v>
                </c:pt>
                <c:pt idx="3">
                  <c:v>756756.7567567568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B6-4AFB-8DDF-30BF9F650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06080"/>
        <c:axId val="57035008"/>
      </c:barChart>
      <c:catAx>
        <c:axId val="57006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57035008"/>
        <c:crosses val="autoZero"/>
        <c:auto val="1"/>
        <c:lblAlgn val="ctr"/>
        <c:lblOffset val="100"/>
        <c:noMultiLvlLbl val="0"/>
      </c:catAx>
      <c:valAx>
        <c:axId val="57035008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57006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29</xdr:row>
      <xdr:rowOff>28575</xdr:rowOff>
    </xdr:from>
    <xdr:to>
      <xdr:col>10</xdr:col>
      <xdr:colOff>1047750</xdr:colOff>
      <xdr:row>51</xdr:row>
      <xdr:rowOff>38100</xdr:rowOff>
    </xdr:to>
    <xdr:graphicFrame macro="">
      <xdr:nvGraphicFramePr>
        <xdr:cNvPr id="17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29</xdr:row>
      <xdr:rowOff>38100</xdr:rowOff>
    </xdr:from>
    <xdr:to>
      <xdr:col>4</xdr:col>
      <xdr:colOff>1009650</xdr:colOff>
      <xdr:row>51</xdr:row>
      <xdr:rowOff>38100</xdr:rowOff>
    </xdr:to>
    <xdr:graphicFrame macro="">
      <xdr:nvGraphicFramePr>
        <xdr:cNvPr id="174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51</xdr:row>
      <xdr:rowOff>142875</xdr:rowOff>
    </xdr:from>
    <xdr:to>
      <xdr:col>4</xdr:col>
      <xdr:colOff>1009650</xdr:colOff>
      <xdr:row>73</xdr:row>
      <xdr:rowOff>152400</xdr:rowOff>
    </xdr:to>
    <xdr:graphicFrame macro="">
      <xdr:nvGraphicFramePr>
        <xdr:cNvPr id="174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1066800</xdr:colOff>
      <xdr:row>51</xdr:row>
      <xdr:rowOff>123825</xdr:rowOff>
    </xdr:from>
    <xdr:to>
      <xdr:col>10</xdr:col>
      <xdr:colOff>1019175</xdr:colOff>
      <xdr:row>73</xdr:row>
      <xdr:rowOff>133350</xdr:rowOff>
    </xdr:to>
    <xdr:graphicFrame macro="">
      <xdr:nvGraphicFramePr>
        <xdr:cNvPr id="174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1343025</xdr:colOff>
      <xdr:row>10</xdr:row>
      <xdr:rowOff>0</xdr:rowOff>
    </xdr:from>
    <xdr:to>
      <xdr:col>6</xdr:col>
      <xdr:colOff>914400</xdr:colOff>
      <xdr:row>13</xdr:row>
      <xdr:rowOff>46759</xdr:rowOff>
    </xdr:to>
    <xdr:pic>
      <xdr:nvPicPr>
        <xdr:cNvPr id="17485" name="Picture 5" descr="success_kit.gif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239077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%20smith/3forward/Operations/Marketing/Database/ITO%20Providers/Outsourcer%20Database%20with%20gsprs%20-%20Q2-08%206%2018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bs_bud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%20smith/Documents/3forward/Tenet%20Sales%20Leadership/Databases/Sorting%20102308/$100M%20summary%20102208%20K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ication"/>
      <sheetName val="All IT Outsourcers"/>
      <sheetName val="Non-IT Outsourcers"/>
      <sheetName val="GSPRs"/>
      <sheetName val="DFW"/>
      <sheetName val="Category"/>
      <sheetName val="Customer Segments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Acquistion</v>
          </cell>
        </row>
        <row r="3">
          <cell r="B3" t="str">
            <v>Apps</v>
          </cell>
        </row>
        <row r="4">
          <cell r="B4" t="str">
            <v>Asset Management</v>
          </cell>
        </row>
        <row r="5">
          <cell r="B5" t="str">
            <v>BPO</v>
          </cell>
        </row>
        <row r="6">
          <cell r="B6" t="str">
            <v>Call Center</v>
          </cell>
        </row>
        <row r="7">
          <cell r="B7" t="str">
            <v>Consulting</v>
          </cell>
        </row>
        <row r="8">
          <cell r="B8" t="str">
            <v>Deployment</v>
          </cell>
        </row>
        <row r="9">
          <cell r="B9" t="str">
            <v>Depot</v>
          </cell>
        </row>
        <row r="10">
          <cell r="B10" t="str">
            <v>Disposal</v>
          </cell>
        </row>
        <row r="11">
          <cell r="B11" t="str">
            <v>Distributor</v>
          </cell>
        </row>
        <row r="12">
          <cell r="B12" t="str">
            <v>ITO C1</v>
          </cell>
        </row>
        <row r="13">
          <cell r="B13" t="str">
            <v>ITO C2</v>
          </cell>
        </row>
        <row r="14">
          <cell r="B14" t="str">
            <v>ITO C3</v>
          </cell>
        </row>
        <row r="15">
          <cell r="B15" t="str">
            <v>ITO C4</v>
          </cell>
        </row>
        <row r="16">
          <cell r="B16" t="str">
            <v>Logistics</v>
          </cell>
        </row>
        <row r="17">
          <cell r="B17" t="str">
            <v>OEM C1</v>
          </cell>
        </row>
        <row r="18">
          <cell r="B18" t="str">
            <v>OEM C2</v>
          </cell>
        </row>
        <row r="19">
          <cell r="B19" t="str">
            <v>OEM C3</v>
          </cell>
        </row>
        <row r="20">
          <cell r="B20" t="str">
            <v>On-site Desktop</v>
          </cell>
        </row>
        <row r="21">
          <cell r="B21" t="str">
            <v>On-site Network</v>
          </cell>
        </row>
        <row r="22">
          <cell r="B22" t="str">
            <v>On-site Telecom</v>
          </cell>
        </row>
        <row r="23">
          <cell r="B23" t="str">
            <v>Retailer</v>
          </cell>
        </row>
        <row r="24">
          <cell r="B24" t="str">
            <v>Staffing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Actuals"/>
      <sheetName val="99 Budgeted"/>
      <sheetName val="Input Area"/>
      <sheetName val="Uglyman"/>
      <sheetName val="Uglyman (2)"/>
    </sheetNames>
    <sheetDataSet>
      <sheetData sheetId="0">
        <row r="5">
          <cell r="B5">
            <v>35796</v>
          </cell>
        </row>
      </sheetData>
      <sheetData sheetId="1"/>
      <sheetData sheetId="2">
        <row r="3">
          <cell r="B3" t="str">
            <v>Bid Services</v>
          </cell>
        </row>
        <row r="11">
          <cell r="D11">
            <v>240</v>
          </cell>
        </row>
        <row r="14">
          <cell r="D14">
            <v>4.4999999999999998E-2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- vharris080702"/>
      <sheetName val="&gt;$100M"/>
      <sheetName val="GRAPH_PIVOT2"/>
      <sheetName val="PIVOT2"/>
      <sheetName val="MAIN PIVOT"/>
      <sheetName val="Sheet1"/>
      <sheetName val="Monitor mapping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Abington Memorial Hospital</v>
          </cell>
          <cell r="B1">
            <v>1</v>
          </cell>
          <cell r="C1">
            <v>439</v>
          </cell>
          <cell r="D1" t="str">
            <v>Not For Profit, Standalone, Core</v>
          </cell>
        </row>
        <row r="2">
          <cell r="A2" t="str">
            <v>Adena Health System - Chillicothe, OH</v>
          </cell>
          <cell r="D2" t="str">
            <v>None</v>
          </cell>
        </row>
        <row r="3">
          <cell r="A3" t="str">
            <v>Adventist Health</v>
          </cell>
          <cell r="B3">
            <v>19</v>
          </cell>
          <cell r="C3">
            <v>1698</v>
          </cell>
          <cell r="D3" t="str">
            <v>Large, Not For Profit, Core</v>
          </cell>
        </row>
        <row r="4">
          <cell r="A4" t="str">
            <v>Adventist Health</v>
          </cell>
          <cell r="B4">
            <v>19</v>
          </cell>
          <cell r="C4">
            <v>1698</v>
          </cell>
          <cell r="D4" t="str">
            <v>Large, Not For Profit, Core</v>
          </cell>
        </row>
        <row r="5">
          <cell r="A5" t="str">
            <v>Adventist Health System Sunbelt</v>
          </cell>
          <cell r="B5">
            <v>30</v>
          </cell>
          <cell r="C5">
            <v>4374</v>
          </cell>
          <cell r="D5" t="str">
            <v>Large, Not For Profit, Non-Core Ultra</v>
          </cell>
        </row>
        <row r="6">
          <cell r="A6" t="str">
            <v>Adventist HealthCare</v>
          </cell>
          <cell r="B6">
            <v>3</v>
          </cell>
          <cell r="C6">
            <v>496</v>
          </cell>
          <cell r="D6" t="str">
            <v>Medium, Not For Profit, Core</v>
          </cell>
        </row>
        <row r="7">
          <cell r="A7" t="str">
            <v>Advocate Health Care</v>
          </cell>
          <cell r="B7">
            <v>8</v>
          </cell>
          <cell r="C7">
            <v>2445</v>
          </cell>
          <cell r="D7" t="str">
            <v>Large, Not For Profit, Core</v>
          </cell>
        </row>
        <row r="8">
          <cell r="A8" t="str">
            <v>Affinity Health System - Menasha, WI</v>
          </cell>
          <cell r="D8" t="str">
            <v>None</v>
          </cell>
        </row>
        <row r="9">
          <cell r="A9" t="str">
            <v>Agnesian Healthcare - Fond du Lac, WI</v>
          </cell>
          <cell r="D9" t="str">
            <v>None</v>
          </cell>
        </row>
        <row r="10">
          <cell r="A10" t="str">
            <v>Akron General Health System</v>
          </cell>
          <cell r="B10">
            <v>2</v>
          </cell>
          <cell r="C10">
            <v>371</v>
          </cell>
          <cell r="D10" t="str">
            <v>Medium, Not For Profit, Core</v>
          </cell>
        </row>
        <row r="11">
          <cell r="A11" t="str">
            <v>Alameda Medical Center</v>
          </cell>
          <cell r="B11">
            <v>2</v>
          </cell>
          <cell r="C11">
            <v>425</v>
          </cell>
          <cell r="D11" t="str">
            <v>Medium, Not For Profit, Core</v>
          </cell>
        </row>
        <row r="12">
          <cell r="A12" t="str">
            <v>Albany Medical Center</v>
          </cell>
          <cell r="B12">
            <v>2</v>
          </cell>
          <cell r="C12">
            <v>413</v>
          </cell>
          <cell r="D12" t="str">
            <v>Medium, Not For Profit, Non-Core, Safety-Net</v>
          </cell>
        </row>
        <row r="13">
          <cell r="A13" t="str">
            <v>Alegent Health</v>
          </cell>
          <cell r="B13">
            <v>9</v>
          </cell>
          <cell r="C13">
            <v>769</v>
          </cell>
          <cell r="D13" t="str">
            <v>Medium, Not For Profit, Core</v>
          </cell>
        </row>
        <row r="14">
          <cell r="A14" t="str">
            <v>Alexian Brothers Health System</v>
          </cell>
          <cell r="B14">
            <v>4</v>
          </cell>
          <cell r="C14">
            <v>629</v>
          </cell>
          <cell r="D14" t="str">
            <v>Medium, Not For Profit, Non-Core, Catholic</v>
          </cell>
        </row>
        <row r="15">
          <cell r="A15" t="str">
            <v>Alhambra Hospital Medical Center - Alhambra, CA</v>
          </cell>
          <cell r="D15" t="str">
            <v>None</v>
          </cell>
        </row>
        <row r="16">
          <cell r="A16" t="str">
            <v>Allina Health System</v>
          </cell>
          <cell r="B16">
            <v>11</v>
          </cell>
          <cell r="C16">
            <v>2090</v>
          </cell>
          <cell r="D16" t="str">
            <v>Large, Not For Profit, Core</v>
          </cell>
        </row>
        <row r="17">
          <cell r="A17" t="str">
            <v>Altoona Regional Health System</v>
          </cell>
          <cell r="B17">
            <v>2</v>
          </cell>
          <cell r="C17">
            <v>324</v>
          </cell>
          <cell r="D17" t="str">
            <v>Medium, Not For Profit, Core</v>
          </cell>
        </row>
        <row r="18">
          <cell r="A18" t="str">
            <v>Altru Health System</v>
          </cell>
          <cell r="B18">
            <v>1</v>
          </cell>
          <cell r="C18">
            <v>258</v>
          </cell>
          <cell r="D18" t="str">
            <v>Medium, Not For Profit, Core</v>
          </cell>
        </row>
        <row r="19">
          <cell r="A19" t="str">
            <v>AMERIS Health Systems - Nashville, TN</v>
          </cell>
          <cell r="D19" t="str">
            <v>None</v>
          </cell>
        </row>
        <row r="20">
          <cell r="A20" t="str">
            <v>AnMed Health</v>
          </cell>
          <cell r="B20">
            <v>2</v>
          </cell>
          <cell r="C20">
            <v>288</v>
          </cell>
          <cell r="D20" t="str">
            <v>Medium, Not For Profit, Core</v>
          </cell>
        </row>
        <row r="21">
          <cell r="A21" t="str">
            <v>Anne Arundel Medical Center</v>
          </cell>
          <cell r="B21">
            <v>1</v>
          </cell>
          <cell r="C21">
            <v>259</v>
          </cell>
          <cell r="D21" t="str">
            <v>Not For Profit, Standalone, Core</v>
          </cell>
        </row>
        <row r="22">
          <cell r="A22" t="str">
            <v>Appalachian Reg Healthcare</v>
          </cell>
          <cell r="B22">
            <v>9</v>
          </cell>
          <cell r="C22">
            <v>362</v>
          </cell>
          <cell r="D22" t="str">
            <v>Medium, Not For Profit, Core</v>
          </cell>
        </row>
        <row r="23">
          <cell r="A23" t="str">
            <v>Appalachian Regional Healthcare System - Boone, NC</v>
          </cell>
          <cell r="D23" t="str">
            <v>None</v>
          </cell>
        </row>
        <row r="24">
          <cell r="A24" t="str">
            <v>Archbold Medical Center - Thomasville, GA</v>
          </cell>
          <cell r="D24" t="str">
            <v>None</v>
          </cell>
        </row>
        <row r="25">
          <cell r="A25" t="str">
            <v>Ardent Health Services - Nashville, TN</v>
          </cell>
          <cell r="D25" t="str">
            <v>None</v>
          </cell>
        </row>
        <row r="26">
          <cell r="A26" t="str">
            <v>Arkansas Children's Hospital</v>
          </cell>
          <cell r="B26">
            <v>1</v>
          </cell>
          <cell r="C26">
            <v>253</v>
          </cell>
          <cell r="D26" t="str">
            <v>Not For Profit, Standalone, Core</v>
          </cell>
        </row>
        <row r="27">
          <cell r="A27" t="str">
            <v>Asante Health System</v>
          </cell>
          <cell r="B27">
            <v>2</v>
          </cell>
          <cell r="C27">
            <v>366</v>
          </cell>
          <cell r="D27" t="str">
            <v>Medium, Not For Profit, Core</v>
          </cell>
        </row>
        <row r="28">
          <cell r="A28" t="str">
            <v>Ascension Health</v>
          </cell>
          <cell r="B28">
            <v>78</v>
          </cell>
          <cell r="C28">
            <v>10280</v>
          </cell>
          <cell r="D28" t="str">
            <v>Large, Not For Profit, Non-Core Ultra</v>
          </cell>
        </row>
        <row r="29">
          <cell r="A29" t="str">
            <v>Aspirus - Wausau, WI</v>
          </cell>
          <cell r="D29" t="str">
            <v>None</v>
          </cell>
        </row>
        <row r="30">
          <cell r="A30" t="str">
            <v>Atlantic Health System</v>
          </cell>
          <cell r="B30">
            <v>4</v>
          </cell>
          <cell r="C30">
            <v>913</v>
          </cell>
          <cell r="D30" t="str">
            <v>Medium, Not For Profit, Core</v>
          </cell>
        </row>
        <row r="31">
          <cell r="A31" t="str">
            <v>AtlantiCare</v>
          </cell>
          <cell r="B31">
            <v>2</v>
          </cell>
          <cell r="C31">
            <v>393</v>
          </cell>
          <cell r="D31" t="str">
            <v>Medium, Not For Profit, Core</v>
          </cell>
        </row>
        <row r="32">
          <cell r="A32" t="str">
            <v>Aultman Hospital</v>
          </cell>
          <cell r="B32">
            <v>1</v>
          </cell>
          <cell r="C32">
            <v>359</v>
          </cell>
          <cell r="D32" t="str">
            <v>Not For Profit, Standalone, Core</v>
          </cell>
        </row>
        <row r="33">
          <cell r="A33" t="str">
            <v>Aurora Health Care</v>
          </cell>
          <cell r="B33">
            <v>13</v>
          </cell>
          <cell r="C33">
            <v>2375</v>
          </cell>
          <cell r="D33" t="str">
            <v>Large, Not For Profit, Core</v>
          </cell>
        </row>
        <row r="34">
          <cell r="A34" t="str">
            <v>Avera Health</v>
          </cell>
          <cell r="B34">
            <v>27</v>
          </cell>
          <cell r="C34">
            <v>768</v>
          </cell>
          <cell r="D34" t="str">
            <v>Medium, Not For Profit, Non-Core, Catholic</v>
          </cell>
        </row>
        <row r="35">
          <cell r="A35" t="str">
            <v>Banner Health System</v>
          </cell>
          <cell r="B35">
            <v>20</v>
          </cell>
          <cell r="C35">
            <v>2764</v>
          </cell>
          <cell r="D35" t="str">
            <v>Large, Not For Profit, Core</v>
          </cell>
        </row>
        <row r="36">
          <cell r="A36" t="str">
            <v>Baptist Health (AL)</v>
          </cell>
          <cell r="B36">
            <v>3</v>
          </cell>
          <cell r="C36">
            <v>300</v>
          </cell>
          <cell r="D36" t="str">
            <v>Medium, Not For Profit, Core</v>
          </cell>
        </row>
        <row r="37">
          <cell r="A37" t="str">
            <v>Baptist Health (AR)</v>
          </cell>
          <cell r="B37">
            <v>6</v>
          </cell>
          <cell r="C37">
            <v>768</v>
          </cell>
          <cell r="D37" t="str">
            <v>Medium, Not For Profit, Core</v>
          </cell>
        </row>
        <row r="38">
          <cell r="A38" t="str">
            <v>Baptist Health (FL)</v>
          </cell>
          <cell r="B38">
            <v>4</v>
          </cell>
          <cell r="C38">
            <v>692</v>
          </cell>
          <cell r="D38" t="str">
            <v>Medium, Not For Profit, Core</v>
          </cell>
        </row>
        <row r="39">
          <cell r="A39" t="str">
            <v>Baptist Health Care Corp</v>
          </cell>
          <cell r="B39">
            <v>5</v>
          </cell>
          <cell r="C39">
            <v>349</v>
          </cell>
          <cell r="D39" t="str">
            <v>Medium, Not For Profit, Core</v>
          </cell>
        </row>
        <row r="40">
          <cell r="A40" t="str">
            <v>Baptist Health South Florida</v>
          </cell>
          <cell r="B40">
            <v>5</v>
          </cell>
          <cell r="C40">
            <v>1190</v>
          </cell>
          <cell r="D40" t="str">
            <v>Large, Not For Profit, Core</v>
          </cell>
        </row>
        <row r="41">
          <cell r="A41" t="str">
            <v>Baptist Health System (AL)</v>
          </cell>
          <cell r="B41">
            <v>4</v>
          </cell>
          <cell r="C41">
            <v>389</v>
          </cell>
          <cell r="D41" t="str">
            <v>Medium, Not For Profit, Core</v>
          </cell>
        </row>
        <row r="42">
          <cell r="A42" t="str">
            <v>Baptist Healthcare System</v>
          </cell>
          <cell r="B42">
            <v>5</v>
          </cell>
          <cell r="C42">
            <v>918</v>
          </cell>
          <cell r="D42" t="str">
            <v>Medium, Not For Profit, Core</v>
          </cell>
        </row>
        <row r="43">
          <cell r="A43" t="str">
            <v>Baptist Memorial Health Care Corp</v>
          </cell>
          <cell r="B43">
            <v>15</v>
          </cell>
          <cell r="C43">
            <v>1227</v>
          </cell>
          <cell r="D43" t="str">
            <v>Large, Not For Profit, Core</v>
          </cell>
        </row>
        <row r="44">
          <cell r="A44" t="str">
            <v>Baptist-St Anthony's Health System</v>
          </cell>
          <cell r="B44">
            <v>2</v>
          </cell>
          <cell r="C44">
            <v>257</v>
          </cell>
          <cell r="D44" t="str">
            <v>Medium, Not For Profit, Core</v>
          </cell>
        </row>
        <row r="45">
          <cell r="A45" t="str">
            <v>BayCare Health System - Clearwater, FL</v>
          </cell>
          <cell r="D45" t="str">
            <v>None</v>
          </cell>
        </row>
        <row r="46">
          <cell r="A46" t="str">
            <v>Bayhealth</v>
          </cell>
          <cell r="B46">
            <v>2</v>
          </cell>
          <cell r="C46">
            <v>286</v>
          </cell>
          <cell r="D46" t="str">
            <v>Medium, Not For Profit, Core</v>
          </cell>
        </row>
        <row r="47">
          <cell r="A47" t="str">
            <v>Baylor Health Care System</v>
          </cell>
          <cell r="B47">
            <v>17</v>
          </cell>
          <cell r="C47">
            <v>2073</v>
          </cell>
          <cell r="D47" t="str">
            <v>Large, Not For Profit, Core</v>
          </cell>
        </row>
        <row r="48">
          <cell r="A48" t="str">
            <v>Baystate Health System, Inc - Springfield, MA</v>
          </cell>
          <cell r="D48" t="str">
            <v>None</v>
          </cell>
        </row>
        <row r="49">
          <cell r="A49" t="str">
            <v>Beaumont Hospital - Royal Oak, MI</v>
          </cell>
          <cell r="D49" t="str">
            <v>None</v>
          </cell>
        </row>
        <row r="50">
          <cell r="A50" t="str">
            <v>Benedictine Health System</v>
          </cell>
          <cell r="B50">
            <v>6</v>
          </cell>
          <cell r="C50">
            <v>285</v>
          </cell>
          <cell r="D50" t="str">
            <v>Medium, Not For Profit, Non-Core, Catholic</v>
          </cell>
        </row>
        <row r="51">
          <cell r="A51" t="str">
            <v>Berkshire Health Systems Inc</v>
          </cell>
          <cell r="B51">
            <v>2</v>
          </cell>
          <cell r="C51">
            <v>268</v>
          </cell>
          <cell r="D51" t="str">
            <v>Medium, Not For Profit, Core</v>
          </cell>
        </row>
        <row r="52">
          <cell r="A52" t="str">
            <v>Bethesda North Hospital</v>
          </cell>
          <cell r="B52">
            <v>1</v>
          </cell>
          <cell r="C52">
            <v>351</v>
          </cell>
          <cell r="D52" t="str">
            <v>Not For Profit, Standalone, Non-Core, Safety-Net</v>
          </cell>
        </row>
        <row r="53">
          <cell r="A53" t="str">
            <v>BJC Healthcare</v>
          </cell>
          <cell r="B53">
            <v>13</v>
          </cell>
          <cell r="C53">
            <v>2616</v>
          </cell>
          <cell r="D53" t="str">
            <v>Large, Not For Profit, Core</v>
          </cell>
        </row>
        <row r="54">
          <cell r="A54" t="str">
            <v>Blessing Corporate Services, Inc. - Quincy, IL</v>
          </cell>
          <cell r="D54" t="str">
            <v>None</v>
          </cell>
        </row>
        <row r="55">
          <cell r="A55" t="str">
            <v>Bloomington Hospital</v>
          </cell>
          <cell r="B55">
            <v>1</v>
          </cell>
          <cell r="C55">
            <v>284</v>
          </cell>
          <cell r="D55" t="str">
            <v>Not For Profit, Standalone, Core</v>
          </cell>
        </row>
        <row r="56">
          <cell r="A56" t="str">
            <v>Boca Raton Community Hospital</v>
          </cell>
          <cell r="B56">
            <v>1</v>
          </cell>
          <cell r="C56">
            <v>260</v>
          </cell>
          <cell r="D56" t="str">
            <v>Not For Profit, Standalone, Core</v>
          </cell>
        </row>
        <row r="57">
          <cell r="A57" t="str">
            <v>Bon Secours Health System</v>
          </cell>
          <cell r="B57">
            <v>20</v>
          </cell>
          <cell r="C57">
            <v>2091</v>
          </cell>
          <cell r="D57" t="str">
            <v>Large, Not For Profit, Non-Core, Catholic</v>
          </cell>
        </row>
        <row r="58">
          <cell r="A58" t="str">
            <v>Boston Medical Center</v>
          </cell>
          <cell r="B58">
            <v>1</v>
          </cell>
          <cell r="C58">
            <v>634</v>
          </cell>
          <cell r="D58" t="str">
            <v>Not For Profit, Standalone, Non-Core, Safety-Net</v>
          </cell>
        </row>
        <row r="59">
          <cell r="A59" t="str">
            <v>BroMenn Healthcare - Bloomington, IL</v>
          </cell>
          <cell r="D59" t="str">
            <v>None</v>
          </cell>
        </row>
        <row r="60">
          <cell r="A60" t="str">
            <v>Bronson Healthcare Group Inc</v>
          </cell>
          <cell r="B60">
            <v>2</v>
          </cell>
          <cell r="C60">
            <v>395</v>
          </cell>
          <cell r="D60" t="str">
            <v>Medium, Not For Profit, Core</v>
          </cell>
        </row>
        <row r="61">
          <cell r="A61" t="str">
            <v>Brookdale Hospital Medical Center</v>
          </cell>
          <cell r="B61">
            <v>1</v>
          </cell>
          <cell r="C61">
            <v>394</v>
          </cell>
          <cell r="D61" t="str">
            <v>Not For Profit, Standalone, Core</v>
          </cell>
        </row>
        <row r="62">
          <cell r="A62" t="str">
            <v>BryanLGH Health System</v>
          </cell>
          <cell r="B62">
            <v>3</v>
          </cell>
          <cell r="C62">
            <v>393</v>
          </cell>
          <cell r="D62" t="str">
            <v>Medium, Not For Profit, Core</v>
          </cell>
        </row>
        <row r="63">
          <cell r="A63" t="str">
            <v>California Health and Human Services Agency - Sacramento, CA</v>
          </cell>
          <cell r="D63" t="str">
            <v>None</v>
          </cell>
        </row>
        <row r="64">
          <cell r="A64" t="str">
            <v>Cambridge Health Alliance</v>
          </cell>
          <cell r="B64">
            <v>3</v>
          </cell>
          <cell r="C64">
            <v>388</v>
          </cell>
          <cell r="D64" t="str">
            <v>Medium, Not For Profit, Core</v>
          </cell>
        </row>
        <row r="65">
          <cell r="A65" t="str">
            <v>Cancer Treatment Centers of America - Arlington Heights, IL</v>
          </cell>
          <cell r="D65" t="str">
            <v>None</v>
          </cell>
        </row>
        <row r="66">
          <cell r="A66" t="str">
            <v>Cape Cod Healthcare</v>
          </cell>
          <cell r="B66">
            <v>2</v>
          </cell>
          <cell r="C66">
            <v>389</v>
          </cell>
          <cell r="D66" t="str">
            <v>Medium, Not For Profit, Core</v>
          </cell>
        </row>
        <row r="67">
          <cell r="A67" t="str">
            <v>Cape Fear Valley Health System - Fayetteville, NC</v>
          </cell>
          <cell r="D67" t="str">
            <v>None</v>
          </cell>
        </row>
        <row r="68">
          <cell r="A68" t="str">
            <v>Capella Healthcare - Nashville, TN</v>
          </cell>
          <cell r="D68" t="str">
            <v>None</v>
          </cell>
        </row>
        <row r="69">
          <cell r="A69" t="str">
            <v>Capital Health System</v>
          </cell>
          <cell r="B69">
            <v>2</v>
          </cell>
          <cell r="C69">
            <v>347</v>
          </cell>
          <cell r="D69" t="str">
            <v>Medium, Not For Profit, Core</v>
          </cell>
        </row>
        <row r="70">
          <cell r="A70" t="str">
            <v>Cardinal Health System</v>
          </cell>
          <cell r="B70">
            <v>3</v>
          </cell>
          <cell r="C70">
            <v>275</v>
          </cell>
          <cell r="D70" t="str">
            <v>Medium, Not For Profit, Core</v>
          </cell>
        </row>
        <row r="71">
          <cell r="A71" t="str">
            <v>Care New England Health System</v>
          </cell>
          <cell r="B71">
            <v>3</v>
          </cell>
          <cell r="C71">
            <v>501</v>
          </cell>
          <cell r="D71" t="str">
            <v>Medium, Not For Profit, Core</v>
          </cell>
        </row>
        <row r="72">
          <cell r="A72" t="str">
            <v>CareGroup, Inc.</v>
          </cell>
          <cell r="B72">
            <v>4</v>
          </cell>
          <cell r="C72">
            <v>1064</v>
          </cell>
          <cell r="D72" t="str">
            <v>Large, Not For Profit, Core</v>
          </cell>
        </row>
        <row r="73">
          <cell r="A73" t="str">
            <v>Carilion Health System</v>
          </cell>
          <cell r="B73">
            <v>7</v>
          </cell>
          <cell r="C73">
            <v>850</v>
          </cell>
          <cell r="D73" t="str">
            <v>Medium, Not For Profit, Core</v>
          </cell>
        </row>
        <row r="74">
          <cell r="A74" t="str">
            <v>Caritas Christi Health Care</v>
          </cell>
          <cell r="B74">
            <v>6</v>
          </cell>
          <cell r="C74">
            <v>1106</v>
          </cell>
          <cell r="D74" t="str">
            <v>Large, Not For Profit, Non-Core, Catholic</v>
          </cell>
        </row>
        <row r="75">
          <cell r="A75" t="str">
            <v>Carolinas Healthcare System</v>
          </cell>
          <cell r="B75">
            <v>14</v>
          </cell>
          <cell r="C75">
            <v>2608</v>
          </cell>
          <cell r="D75" t="str">
            <v>Large, Not For Profit, Core</v>
          </cell>
        </row>
        <row r="76">
          <cell r="A76" t="str">
            <v>Cathedral Healthcare System</v>
          </cell>
          <cell r="B76">
            <v>4</v>
          </cell>
          <cell r="C76">
            <v>333</v>
          </cell>
          <cell r="D76" t="str">
            <v>Medium, Not For Profit, Non-Core, Catholic</v>
          </cell>
        </row>
        <row r="77">
          <cell r="A77" t="str">
            <v>Catholic Health East</v>
          </cell>
          <cell r="B77">
            <v>39</v>
          </cell>
          <cell r="C77">
            <v>4929</v>
          </cell>
          <cell r="D77" t="str">
            <v>Large, Not For Profit, Non-Core Ultra</v>
          </cell>
        </row>
        <row r="78">
          <cell r="A78" t="str">
            <v>Catholic Health East - Baycare</v>
          </cell>
          <cell r="B78">
            <v>3</v>
          </cell>
          <cell r="C78">
            <v>976</v>
          </cell>
          <cell r="D78" t="str">
            <v>Medium, Not For Profit, Non-Core, Catholic</v>
          </cell>
        </row>
        <row r="79">
          <cell r="A79" t="str">
            <v>Catholic Health Initiatives</v>
          </cell>
          <cell r="B79">
            <v>70</v>
          </cell>
          <cell r="C79">
            <v>6502</v>
          </cell>
          <cell r="D79" t="str">
            <v>Large, Not For Profit, Non-Core Ultra</v>
          </cell>
        </row>
        <row r="80">
          <cell r="A80" t="str">
            <v>Catholic Health Services of Long Island</v>
          </cell>
          <cell r="B80">
            <v>4</v>
          </cell>
          <cell r="C80">
            <v>980</v>
          </cell>
          <cell r="D80" t="str">
            <v>Medium, Not For Profit, Non-Core, Catholic</v>
          </cell>
        </row>
        <row r="81">
          <cell r="A81" t="str">
            <v>Catholic Health System - Catholic Health East JOA</v>
          </cell>
          <cell r="B81">
            <v>5</v>
          </cell>
          <cell r="C81">
            <v>585</v>
          </cell>
          <cell r="D81" t="str">
            <v>Medium, Not For Profit, Non-Core, Catholic</v>
          </cell>
        </row>
        <row r="82">
          <cell r="A82" t="str">
            <v>Catholic Healthcare Partners</v>
          </cell>
          <cell r="B82">
            <v>29</v>
          </cell>
          <cell r="C82">
            <v>3205</v>
          </cell>
          <cell r="D82" t="str">
            <v>Large, Not For Profit, Non-Core Ultra</v>
          </cell>
        </row>
        <row r="83">
          <cell r="A83" t="str">
            <v>Catholic Healthcare West</v>
          </cell>
          <cell r="B83">
            <v>40</v>
          </cell>
          <cell r="C83">
            <v>5463</v>
          </cell>
          <cell r="D83" t="str">
            <v>Large, Not For Profit, Non-Core Ultra</v>
          </cell>
        </row>
        <row r="84">
          <cell r="A84" t="str">
            <v>Cedars-Sinai Medical Center</v>
          </cell>
          <cell r="B84">
            <v>1</v>
          </cell>
          <cell r="C84">
            <v>1340</v>
          </cell>
          <cell r="D84" t="str">
            <v>Not For Profit, Standalone, Core</v>
          </cell>
        </row>
        <row r="85">
          <cell r="A85" t="str">
            <v>Centegra Health System</v>
          </cell>
          <cell r="B85">
            <v>2</v>
          </cell>
          <cell r="C85">
            <v>299</v>
          </cell>
          <cell r="D85" t="str">
            <v>Medium, Not For Profit, Core</v>
          </cell>
        </row>
        <row r="86">
          <cell r="A86" t="str">
            <v>Centinela Freeman HealthSystem - Los Angeles, CA</v>
          </cell>
          <cell r="D86" t="str">
            <v>None</v>
          </cell>
        </row>
        <row r="87">
          <cell r="A87" t="str">
            <v>Centra Health Inc</v>
          </cell>
          <cell r="B87">
            <v>2</v>
          </cell>
          <cell r="C87">
            <v>304</v>
          </cell>
          <cell r="D87" t="str">
            <v>Medium, Not For Profit, Core</v>
          </cell>
        </row>
        <row r="88">
          <cell r="A88" t="str">
            <v>CentraCare</v>
          </cell>
          <cell r="B88">
            <v>3</v>
          </cell>
          <cell r="C88">
            <v>394</v>
          </cell>
          <cell r="D88" t="str">
            <v>Medium, Not For Profit, Core</v>
          </cell>
        </row>
        <row r="89">
          <cell r="A89" t="str">
            <v>Central Dupage Hospital</v>
          </cell>
          <cell r="B89">
            <v>1</v>
          </cell>
          <cell r="C89">
            <v>390</v>
          </cell>
          <cell r="D89" t="str">
            <v>Not For Profit, Standalone, Core</v>
          </cell>
        </row>
        <row r="90">
          <cell r="A90" t="str">
            <v>Central Iowa Health Systems</v>
          </cell>
          <cell r="B90">
            <v>3</v>
          </cell>
          <cell r="C90">
            <v>451</v>
          </cell>
          <cell r="D90" t="str">
            <v>Medium, Not For Profit, Core</v>
          </cell>
        </row>
        <row r="91">
          <cell r="A91" t="str">
            <v>Centura Health - Englewood, CO</v>
          </cell>
          <cell r="D91" t="str">
            <v>None</v>
          </cell>
        </row>
        <row r="92">
          <cell r="A92" t="str">
            <v>CHA Health System</v>
          </cell>
          <cell r="B92">
            <v>3</v>
          </cell>
          <cell r="C92">
            <v>444</v>
          </cell>
          <cell r="D92" t="str">
            <v>Medium, Not For Profit, Non-Core, Catholic</v>
          </cell>
        </row>
        <row r="93">
          <cell r="A93" t="str">
            <v>Charleston Area Medical Center Health System</v>
          </cell>
          <cell r="B93">
            <v>4</v>
          </cell>
          <cell r="C93">
            <v>602</v>
          </cell>
          <cell r="D93" t="str">
            <v>Medium, Not For Profit, Core</v>
          </cell>
        </row>
        <row r="94">
          <cell r="A94" t="str">
            <v>Children’s Hospital Central California</v>
          </cell>
          <cell r="B94">
            <v>1</v>
          </cell>
          <cell r="C94">
            <v>254</v>
          </cell>
          <cell r="D94" t="str">
            <v>Not For Profit, Standalone, Core</v>
          </cell>
        </row>
        <row r="95">
          <cell r="A95" t="str">
            <v>Children's Healthcare of Atlanta</v>
          </cell>
          <cell r="B95">
            <v>3</v>
          </cell>
          <cell r="C95">
            <v>502</v>
          </cell>
          <cell r="D95" t="str">
            <v>Medium, Not For Profit, Core</v>
          </cell>
        </row>
        <row r="96">
          <cell r="A96" t="str">
            <v>Children's Hospital</v>
          </cell>
          <cell r="B96">
            <v>3</v>
          </cell>
          <cell r="C96">
            <v>310</v>
          </cell>
          <cell r="D96" t="str">
            <v>Medium, Not For Profit, Core</v>
          </cell>
        </row>
        <row r="97">
          <cell r="A97" t="str">
            <v>Children's Hospital</v>
          </cell>
          <cell r="B97">
            <v>1</v>
          </cell>
          <cell r="C97">
            <v>363</v>
          </cell>
          <cell r="D97" t="str">
            <v>Not For Profit, Standalone, Core</v>
          </cell>
        </row>
        <row r="98">
          <cell r="A98" t="str">
            <v>Children's Hospital</v>
          </cell>
          <cell r="B98">
            <v>1</v>
          </cell>
          <cell r="C98">
            <v>309</v>
          </cell>
          <cell r="D98" t="str">
            <v>Not For Profit, Standalone, Core</v>
          </cell>
        </row>
        <row r="99">
          <cell r="A99" t="str">
            <v>Children's Hospital &amp; Medical Center</v>
          </cell>
          <cell r="B99">
            <v>1</v>
          </cell>
          <cell r="C99">
            <v>297</v>
          </cell>
          <cell r="D99" t="str">
            <v>Not For Profit, Standalone, Core</v>
          </cell>
        </row>
        <row r="100">
          <cell r="A100" t="str">
            <v>Children's Hospital Boston</v>
          </cell>
          <cell r="B100">
            <v>1</v>
          </cell>
          <cell r="C100">
            <v>593</v>
          </cell>
          <cell r="D100" t="str">
            <v>Not For Profit, Standalone, Core</v>
          </cell>
        </row>
        <row r="101">
          <cell r="A101" t="str">
            <v>Children's Hospital Medical Center</v>
          </cell>
          <cell r="B101">
            <v>1</v>
          </cell>
          <cell r="C101">
            <v>588</v>
          </cell>
          <cell r="D101" t="str">
            <v>Not For Profit, Standalone, Core</v>
          </cell>
        </row>
        <row r="102">
          <cell r="A102" t="str">
            <v>Children's Medical Center of Dallas</v>
          </cell>
          <cell r="B102">
            <v>1</v>
          </cell>
          <cell r="C102">
            <v>406</v>
          </cell>
          <cell r="D102" t="str">
            <v>Not For Profit, Standalone, Core</v>
          </cell>
        </row>
        <row r="103">
          <cell r="A103" t="str">
            <v>Children's Mem Hospital</v>
          </cell>
          <cell r="B103">
            <v>1</v>
          </cell>
          <cell r="C103">
            <v>353</v>
          </cell>
          <cell r="D103" t="str">
            <v>Not For Profit, Standalone, Core</v>
          </cell>
        </row>
        <row r="104">
          <cell r="A104" t="str">
            <v>Children's Mercy Hospitals and Clinics</v>
          </cell>
          <cell r="B104">
            <v>2</v>
          </cell>
          <cell r="C104">
            <v>361</v>
          </cell>
          <cell r="D104" t="str">
            <v>Medium, Not For Profit, Non-Core, Catholic</v>
          </cell>
        </row>
        <row r="105">
          <cell r="A105" t="str">
            <v>Children's National Medical Center</v>
          </cell>
          <cell r="B105">
            <v>1</v>
          </cell>
          <cell r="C105">
            <v>337</v>
          </cell>
          <cell r="D105" t="str">
            <v>Not For Profit, Standalone, Core</v>
          </cell>
        </row>
        <row r="106">
          <cell r="A106" t="str">
            <v>Christiana Care Corp</v>
          </cell>
          <cell r="B106">
            <v>2</v>
          </cell>
          <cell r="C106">
            <v>818</v>
          </cell>
          <cell r="D106" t="str">
            <v>Medium, Not For Profit, Non-Core, Catholic</v>
          </cell>
        </row>
        <row r="107">
          <cell r="A107" t="str">
            <v>Christus Health</v>
          </cell>
          <cell r="B107">
            <v>43</v>
          </cell>
          <cell r="C107">
            <v>2177</v>
          </cell>
          <cell r="D107" t="str">
            <v>Large, Not For Profit, Non-Core Ultra</v>
          </cell>
        </row>
        <row r="108">
          <cell r="A108" t="str">
            <v>Citrus Valley Health Partners</v>
          </cell>
          <cell r="B108">
            <v>3</v>
          </cell>
          <cell r="C108">
            <v>280</v>
          </cell>
          <cell r="D108" t="str">
            <v>Medium, Not For Profit, Core</v>
          </cell>
        </row>
        <row r="109">
          <cell r="A109" t="str">
            <v>Clarian Health Partners</v>
          </cell>
          <cell r="B109">
            <v>7</v>
          </cell>
          <cell r="C109">
            <v>2189</v>
          </cell>
          <cell r="D109" t="str">
            <v>Large, Not For Profit, Core</v>
          </cell>
        </row>
        <row r="110">
          <cell r="A110" t="str">
            <v>Cleveland Clinic</v>
          </cell>
          <cell r="B110">
            <v>10</v>
          </cell>
          <cell r="C110">
            <v>3303</v>
          </cell>
          <cell r="D110" t="str">
            <v>Large, Not For Profit, Core</v>
          </cell>
        </row>
        <row r="111">
          <cell r="A111" t="str">
            <v>Coffee Health Group - Florence, AL</v>
          </cell>
          <cell r="D111" t="str">
            <v>None</v>
          </cell>
        </row>
        <row r="112">
          <cell r="A112" t="str">
            <v>Commonwealth Health Corporation - Bowling Green, KY</v>
          </cell>
          <cell r="D112" t="str">
            <v>None</v>
          </cell>
        </row>
        <row r="113">
          <cell r="A113" t="str">
            <v>Community Health Systems, Inc - Brentwood, TN</v>
          </cell>
          <cell r="D113" t="str">
            <v>None</v>
          </cell>
        </row>
        <row r="114">
          <cell r="A114" t="str">
            <v>Community Healthcare System</v>
          </cell>
          <cell r="B114">
            <v>3</v>
          </cell>
          <cell r="C114">
            <v>485</v>
          </cell>
          <cell r="D114" t="str">
            <v>Medium, Not For Profit, Core</v>
          </cell>
        </row>
        <row r="115">
          <cell r="A115" t="str">
            <v>Community Hospital Monterey Peninsula</v>
          </cell>
          <cell r="B115">
            <v>1</v>
          </cell>
          <cell r="C115">
            <v>300</v>
          </cell>
          <cell r="D115" t="str">
            <v>Not For Profit, Standalone, Core</v>
          </cell>
        </row>
        <row r="116">
          <cell r="A116" t="str">
            <v>Community Hospitals Indianapolis</v>
          </cell>
          <cell r="B116">
            <v>5</v>
          </cell>
          <cell r="C116">
            <v>835</v>
          </cell>
          <cell r="D116" t="str">
            <v>Medium, Not For Profit, Core</v>
          </cell>
        </row>
        <row r="117">
          <cell r="A117" t="str">
            <v>Community Medical Centers</v>
          </cell>
          <cell r="B117">
            <v>3</v>
          </cell>
          <cell r="C117">
            <v>627</v>
          </cell>
          <cell r="D117" t="str">
            <v>Medium, Not For Profit, Core</v>
          </cell>
        </row>
        <row r="118">
          <cell r="A118" t="str">
            <v>Condell Medical Center</v>
          </cell>
          <cell r="B118">
            <v>1</v>
          </cell>
          <cell r="C118">
            <v>255</v>
          </cell>
          <cell r="D118" t="str">
            <v>Not For Profit, Standalone, Core</v>
          </cell>
        </row>
        <row r="119">
          <cell r="A119" t="str">
            <v>Conemaugh Health System</v>
          </cell>
          <cell r="B119">
            <v>5</v>
          </cell>
          <cell r="C119">
            <v>368</v>
          </cell>
          <cell r="D119" t="str">
            <v>Medium, Not For Profit, Core</v>
          </cell>
        </row>
        <row r="120">
          <cell r="A120" t="str">
            <v>Continuum Health Partners</v>
          </cell>
          <cell r="B120">
            <v>6</v>
          </cell>
          <cell r="C120">
            <v>1995</v>
          </cell>
          <cell r="D120" t="str">
            <v>Large, Not For Profit, Core</v>
          </cell>
        </row>
        <row r="121">
          <cell r="A121" t="str">
            <v>Cook Children's Medical Center</v>
          </cell>
          <cell r="B121">
            <v>1</v>
          </cell>
          <cell r="C121">
            <v>279</v>
          </cell>
          <cell r="D121" t="str">
            <v>Not For Profit, Standalone, Core</v>
          </cell>
        </row>
        <row r="122">
          <cell r="A122" t="str">
            <v>Cook County Bureau of Health Services</v>
          </cell>
          <cell r="B122">
            <v>2</v>
          </cell>
          <cell r="C122">
            <v>443</v>
          </cell>
          <cell r="D122" t="str">
            <v>Medium, Not For Profit, Non-Core, Safety-Net</v>
          </cell>
        </row>
        <row r="123">
          <cell r="A123" t="str">
            <v>Cooper Health System</v>
          </cell>
          <cell r="B123">
            <v>1</v>
          </cell>
          <cell r="C123">
            <v>423</v>
          </cell>
          <cell r="D123" t="str">
            <v>Not For Profit, Standalone, Core</v>
          </cell>
        </row>
        <row r="124">
          <cell r="A124" t="str">
            <v>Cornerstone Healthcare Group - Austin, TX</v>
          </cell>
          <cell r="D124" t="str">
            <v>None</v>
          </cell>
        </row>
        <row r="125">
          <cell r="A125" t="str">
            <v>Cottage Health System</v>
          </cell>
          <cell r="B125">
            <v>3</v>
          </cell>
          <cell r="C125">
            <v>290</v>
          </cell>
          <cell r="D125" t="str">
            <v>Medium, Not For Profit, Core</v>
          </cell>
        </row>
        <row r="126">
          <cell r="A126" t="str">
            <v>Covenant Health</v>
          </cell>
          <cell r="B126">
            <v>6</v>
          </cell>
          <cell r="C126">
            <v>674</v>
          </cell>
          <cell r="D126" t="str">
            <v>Medium, Not For Profit, Non-Core, Catholic</v>
          </cell>
        </row>
        <row r="127">
          <cell r="A127" t="str">
            <v>Covenant Health System</v>
          </cell>
          <cell r="B127">
            <v>3</v>
          </cell>
          <cell r="C127">
            <v>424</v>
          </cell>
          <cell r="D127" t="str">
            <v>Medium, Not For Profit, Non-Core, Catholic</v>
          </cell>
        </row>
        <row r="128">
          <cell r="A128" t="str">
            <v>Covenant Medical Center</v>
          </cell>
          <cell r="B128">
            <v>2</v>
          </cell>
          <cell r="C128">
            <v>370</v>
          </cell>
          <cell r="D128" t="str">
            <v>Medium, Not For Profit, Non-Core, Catholic</v>
          </cell>
        </row>
        <row r="129">
          <cell r="A129" t="str">
            <v>CoxHealth</v>
          </cell>
          <cell r="B129">
            <v>3</v>
          </cell>
          <cell r="C129">
            <v>694</v>
          </cell>
          <cell r="D129" t="str">
            <v>Medium, Not For Profit, Core</v>
          </cell>
        </row>
        <row r="130">
          <cell r="A130" t="str">
            <v>Crozer-Keystone Health System</v>
          </cell>
          <cell r="B130">
            <v>4</v>
          </cell>
          <cell r="C130">
            <v>646</v>
          </cell>
          <cell r="D130" t="str">
            <v>Medium, Not For Profit, Core</v>
          </cell>
        </row>
        <row r="131">
          <cell r="A131" t="str">
            <v>Danbury Hospital</v>
          </cell>
          <cell r="B131">
            <v>1</v>
          </cell>
          <cell r="C131">
            <v>318</v>
          </cell>
          <cell r="D131" t="str">
            <v>Not For Profit, Standalone, Core</v>
          </cell>
        </row>
        <row r="132">
          <cell r="A132" t="str">
            <v>Dartmouth-Hitchcock</v>
          </cell>
          <cell r="B132">
            <v>8</v>
          </cell>
          <cell r="C132">
            <v>1196</v>
          </cell>
          <cell r="D132" t="str">
            <v>Large, Not For Profit, Non-Core, Academic</v>
          </cell>
        </row>
        <row r="133">
          <cell r="A133" t="str">
            <v>Daughters of Charity Health System</v>
          </cell>
          <cell r="B133">
            <v>6</v>
          </cell>
          <cell r="C133">
            <v>879</v>
          </cell>
          <cell r="D133" t="str">
            <v>Medium, Not For Profit, Non-Core, Catholic</v>
          </cell>
        </row>
        <row r="134">
          <cell r="A134" t="str">
            <v>DCH Health System</v>
          </cell>
          <cell r="B134">
            <v>3</v>
          </cell>
          <cell r="C134">
            <v>346</v>
          </cell>
          <cell r="D134" t="str">
            <v>Medium, Not For Profit, Core</v>
          </cell>
        </row>
        <row r="135">
          <cell r="A135" t="str">
            <v>Deaconess Billings Clinic</v>
          </cell>
          <cell r="B135">
            <v>1</v>
          </cell>
          <cell r="C135">
            <v>333</v>
          </cell>
          <cell r="D135" t="str">
            <v>Not For Profit, Standalone, Core</v>
          </cell>
        </row>
        <row r="136">
          <cell r="A136" t="str">
            <v>Deaconess Health System</v>
          </cell>
          <cell r="B136">
            <v>2</v>
          </cell>
          <cell r="C136">
            <v>322</v>
          </cell>
          <cell r="D136" t="str">
            <v>Medium, Not For Profit, Core</v>
          </cell>
        </row>
        <row r="137">
          <cell r="A137" t="str">
            <v>DeKalb Medical Center</v>
          </cell>
          <cell r="B137">
            <v>3</v>
          </cell>
          <cell r="C137">
            <v>313</v>
          </cell>
          <cell r="D137" t="str">
            <v>Medium, Not For Profit, Core</v>
          </cell>
        </row>
        <row r="138">
          <cell r="A138" t="str">
            <v>Delta Regional Medical Center - Greenville, MS</v>
          </cell>
          <cell r="D138" t="str">
            <v>None</v>
          </cell>
        </row>
        <row r="139">
          <cell r="A139" t="str">
            <v>Detroit Medical Center</v>
          </cell>
          <cell r="B139">
            <v>9</v>
          </cell>
          <cell r="C139">
            <v>1855</v>
          </cell>
          <cell r="D139" t="str">
            <v>Large, Not For Profit, Non-Core, Safety-Net</v>
          </cell>
        </row>
        <row r="140">
          <cell r="A140" t="str">
            <v>Devereux National - Villanova, PA</v>
          </cell>
          <cell r="D140" t="str">
            <v>None</v>
          </cell>
        </row>
        <row r="141">
          <cell r="A141" t="str">
            <v>Dimensions Health Corporation</v>
          </cell>
          <cell r="B141">
            <v>2</v>
          </cell>
          <cell r="C141">
            <v>268</v>
          </cell>
          <cell r="D141" t="str">
            <v>Medium, Not For Profit, Core</v>
          </cell>
        </row>
        <row r="142">
          <cell r="A142" t="str">
            <v>Duke University Health System</v>
          </cell>
          <cell r="B142">
            <v>3</v>
          </cell>
          <cell r="C142">
            <v>657</v>
          </cell>
          <cell r="D142" t="str">
            <v>Medium, Not For Profit, Non-Core Ultra</v>
          </cell>
        </row>
        <row r="143">
          <cell r="A143" t="str">
            <v>East Jefferson General Hospital</v>
          </cell>
          <cell r="B143">
            <v>1</v>
          </cell>
          <cell r="C143">
            <v>304</v>
          </cell>
          <cell r="D143" t="str">
            <v>Not For Profit, Standalone, Core</v>
          </cell>
        </row>
        <row r="144">
          <cell r="A144" t="str">
            <v>East Texas Medical Center</v>
          </cell>
          <cell r="B144">
            <v>15</v>
          </cell>
          <cell r="C144">
            <v>752</v>
          </cell>
          <cell r="D144" t="str">
            <v>Medium, Not For Profit, Core</v>
          </cell>
        </row>
        <row r="145">
          <cell r="A145" t="str">
            <v>Eastern Connecticut Health Network - Manchester, CT</v>
          </cell>
          <cell r="D145" t="str">
            <v>None</v>
          </cell>
        </row>
        <row r="146">
          <cell r="A146" t="str">
            <v>Eastern Maine Healthcare</v>
          </cell>
          <cell r="B146">
            <v>7</v>
          </cell>
          <cell r="C146">
            <v>655</v>
          </cell>
          <cell r="D146" t="str">
            <v>Medium, Not For Profit, Core</v>
          </cell>
        </row>
        <row r="147">
          <cell r="A147" t="str">
            <v>Edward Hospital</v>
          </cell>
          <cell r="B147">
            <v>1</v>
          </cell>
          <cell r="C147">
            <v>372</v>
          </cell>
          <cell r="D147" t="str">
            <v>Not For Profit, Standalone, Core</v>
          </cell>
        </row>
        <row r="148">
          <cell r="A148" t="str">
            <v>El Camino Hospital</v>
          </cell>
          <cell r="B148">
            <v>1</v>
          </cell>
          <cell r="C148">
            <v>291</v>
          </cell>
          <cell r="D148" t="str">
            <v>Not For Profit, Standalone, Core</v>
          </cell>
        </row>
        <row r="149">
          <cell r="A149" t="str">
            <v>Elmhurst Memorial Hospital</v>
          </cell>
          <cell r="B149">
            <v>1</v>
          </cell>
          <cell r="C149">
            <v>290</v>
          </cell>
          <cell r="D149" t="str">
            <v>Not For Profit, Standalone, Core</v>
          </cell>
        </row>
        <row r="150">
          <cell r="A150" t="str">
            <v>EMH Regional Healthcare System - Elyria, OH</v>
          </cell>
          <cell r="D150" t="str">
            <v>None</v>
          </cell>
        </row>
        <row r="151">
          <cell r="A151" t="str">
            <v>Emory Healthcare</v>
          </cell>
          <cell r="B151">
            <v>8</v>
          </cell>
          <cell r="C151">
            <v>1348</v>
          </cell>
          <cell r="D151" t="str">
            <v>Large, Not For Profit, Non-Core, Academic</v>
          </cell>
        </row>
        <row r="152">
          <cell r="A152" t="str">
            <v>Empire Health Services - Spokane, WA</v>
          </cell>
          <cell r="D152" t="str">
            <v>None</v>
          </cell>
        </row>
        <row r="153">
          <cell r="A153" t="str">
            <v>Erlanger</v>
          </cell>
          <cell r="B153">
            <v>5</v>
          </cell>
          <cell r="C153">
            <v>419</v>
          </cell>
          <cell r="D153" t="str">
            <v>Medium, Not For Profit, Core</v>
          </cell>
        </row>
        <row r="154">
          <cell r="A154" t="str">
            <v>Essent Healthcare - Nashville, TN</v>
          </cell>
          <cell r="D154" t="str">
            <v>None</v>
          </cell>
        </row>
        <row r="155">
          <cell r="A155" t="str">
            <v>Evangelical Covenant Church</v>
          </cell>
          <cell r="B155">
            <v>2</v>
          </cell>
          <cell r="C155">
            <v>307</v>
          </cell>
          <cell r="D155" t="str">
            <v>Medium, Not For Profit, Core</v>
          </cell>
        </row>
        <row r="156">
          <cell r="A156" t="str">
            <v>Evanston Northwestern Healthcare</v>
          </cell>
          <cell r="B156">
            <v>3</v>
          </cell>
          <cell r="C156">
            <v>926</v>
          </cell>
          <cell r="D156" t="str">
            <v>Medium, Not For Profit, Non-Core Ultra</v>
          </cell>
        </row>
        <row r="157">
          <cell r="A157" t="str">
            <v>Excela Health</v>
          </cell>
          <cell r="B157">
            <v>3</v>
          </cell>
          <cell r="C157">
            <v>302</v>
          </cell>
          <cell r="D157" t="str">
            <v>Medium, Not For Profit, Core</v>
          </cell>
        </row>
        <row r="158">
          <cell r="A158" t="str">
            <v>Exempla Healthcare, Inc.</v>
          </cell>
          <cell r="B158">
            <v>3</v>
          </cell>
          <cell r="C158">
            <v>677</v>
          </cell>
          <cell r="D158" t="str">
            <v>Medium, Not For Profit, Core</v>
          </cell>
        </row>
        <row r="159">
          <cell r="A159" t="str">
            <v>Fairview Health Services</v>
          </cell>
          <cell r="B159">
            <v>7</v>
          </cell>
          <cell r="C159">
            <v>1847</v>
          </cell>
          <cell r="D159" t="str">
            <v>Large, Not For Profit, Core</v>
          </cell>
        </row>
        <row r="160">
          <cell r="A160" t="str">
            <v>Faxton-Saint Luke's Healthcare - Utica, NY</v>
          </cell>
          <cell r="D160" t="str">
            <v>None</v>
          </cell>
        </row>
        <row r="161">
          <cell r="A161" t="str">
            <v>Finger Lakes Health - Geneva, NY</v>
          </cell>
          <cell r="D161" t="str">
            <v>None</v>
          </cell>
        </row>
        <row r="162">
          <cell r="A162" t="str">
            <v>FirstHealth of the Carolinas</v>
          </cell>
          <cell r="B162">
            <v>3</v>
          </cell>
          <cell r="C162">
            <v>345</v>
          </cell>
          <cell r="D162" t="str">
            <v>Medium, Not For Profit, Core</v>
          </cell>
        </row>
        <row r="163">
          <cell r="A163" t="str">
            <v>Fletcher Allen Health Care</v>
          </cell>
          <cell r="B163">
            <v>1</v>
          </cell>
          <cell r="C163">
            <v>557</v>
          </cell>
          <cell r="D163" t="str">
            <v>Not For Profit, Standalone, Core</v>
          </cell>
        </row>
        <row r="164">
          <cell r="A164" t="str">
            <v>Forrest General Hospital</v>
          </cell>
          <cell r="B164">
            <v>1</v>
          </cell>
          <cell r="C164">
            <v>300</v>
          </cell>
          <cell r="D164" t="str">
            <v>Not For Profit, Standalone, Core</v>
          </cell>
        </row>
        <row r="165">
          <cell r="A165" t="str">
            <v>Forum Health</v>
          </cell>
          <cell r="B165">
            <v>4</v>
          </cell>
          <cell r="C165">
            <v>414</v>
          </cell>
          <cell r="D165" t="str">
            <v>Medium, Not For Profit, Core</v>
          </cell>
        </row>
        <row r="166">
          <cell r="A166" t="str">
            <v>Franciscan Missionaries of Our Lady</v>
          </cell>
          <cell r="B166">
            <v>7</v>
          </cell>
          <cell r="C166">
            <v>828</v>
          </cell>
          <cell r="D166" t="str">
            <v>Medium, Not For Profit, Non-Core, Catholic</v>
          </cell>
        </row>
        <row r="167">
          <cell r="A167" t="str">
            <v>Franciscan Services Corp</v>
          </cell>
          <cell r="B167">
            <v>6</v>
          </cell>
          <cell r="C167">
            <v>464</v>
          </cell>
          <cell r="D167" t="str">
            <v>Medium, Not For Profit, Non-Core, Catholic</v>
          </cell>
        </row>
        <row r="168">
          <cell r="A168" t="str">
            <v>Franciscan Sisters of Christian Charity</v>
          </cell>
          <cell r="B168">
            <v>4</v>
          </cell>
          <cell r="C168">
            <v>373</v>
          </cell>
          <cell r="D168" t="str">
            <v>Medium, Not For Profit, Non-Core, Catholic</v>
          </cell>
        </row>
        <row r="169">
          <cell r="A169" t="str">
            <v>Freeman Health System</v>
          </cell>
          <cell r="B169">
            <v>2</v>
          </cell>
          <cell r="C169">
            <v>358</v>
          </cell>
          <cell r="D169" t="str">
            <v>Medium, Not For Profit, Core</v>
          </cell>
        </row>
        <row r="170">
          <cell r="A170" t="str">
            <v>Fremont-Rideout Health Group - Yuba City, CA</v>
          </cell>
          <cell r="D170" t="str">
            <v>None</v>
          </cell>
        </row>
        <row r="171">
          <cell r="A171" t="str">
            <v>Froedtert and Community Health Inc.</v>
          </cell>
          <cell r="B171">
            <v>2</v>
          </cell>
          <cell r="C171">
            <v>720</v>
          </cell>
          <cell r="D171" t="str">
            <v>Medium, Not For Profit, Non-Core, Safety-Net</v>
          </cell>
        </row>
        <row r="172">
          <cell r="A172" t="str">
            <v>Fundamental Long Term Care Companies - Sparks, MD</v>
          </cell>
          <cell r="D172" t="str">
            <v>None</v>
          </cell>
        </row>
        <row r="173">
          <cell r="A173" t="str">
            <v>Gaston Memorial Hospital</v>
          </cell>
          <cell r="B173">
            <v>1</v>
          </cell>
          <cell r="C173">
            <v>273</v>
          </cell>
          <cell r="D173" t="str">
            <v>Not For Profit, Standalone, Core</v>
          </cell>
        </row>
        <row r="174">
          <cell r="A174" t="str">
            <v>Geisinger Health System</v>
          </cell>
          <cell r="B174">
            <v>2</v>
          </cell>
          <cell r="C174">
            <v>1374</v>
          </cell>
          <cell r="D174" t="str">
            <v>Large, Not For Profit, Core</v>
          </cell>
        </row>
        <row r="175">
          <cell r="A175" t="str">
            <v>Genesis Health System</v>
          </cell>
          <cell r="B175">
            <v>3</v>
          </cell>
          <cell r="C175">
            <v>366</v>
          </cell>
          <cell r="D175" t="str">
            <v>Medium, Not For Profit, Core</v>
          </cell>
        </row>
        <row r="176">
          <cell r="A176" t="str">
            <v>Genesis HealthCare System - Zanesville, OH</v>
          </cell>
          <cell r="D176" t="str">
            <v>None</v>
          </cell>
        </row>
        <row r="177">
          <cell r="A177" t="str">
            <v>Georgetown Hospital System - Georgetown, SC</v>
          </cell>
          <cell r="D177" t="str">
            <v>None</v>
          </cell>
        </row>
        <row r="178">
          <cell r="A178" t="str">
            <v>Good Shepherd - Allentown, PA</v>
          </cell>
          <cell r="D178" t="str">
            <v>None</v>
          </cell>
        </row>
        <row r="179">
          <cell r="A179" t="str">
            <v>Good Shepherd Health System - Longview, TX</v>
          </cell>
          <cell r="D179" t="str">
            <v>None</v>
          </cell>
        </row>
        <row r="180">
          <cell r="A180" t="str">
            <v>Grady Health System</v>
          </cell>
          <cell r="B180">
            <v>1</v>
          </cell>
          <cell r="C180">
            <v>345</v>
          </cell>
          <cell r="D180" t="str">
            <v>Medium, Not For Profit, Non-Core, Safety-Net</v>
          </cell>
        </row>
        <row r="181">
          <cell r="A181" t="str">
            <v>Greater Baltimore Medical Center</v>
          </cell>
          <cell r="B181">
            <v>1</v>
          </cell>
          <cell r="C181">
            <v>288</v>
          </cell>
          <cell r="D181" t="str">
            <v>Not For Profit, Standalone, Core</v>
          </cell>
        </row>
        <row r="182">
          <cell r="A182" t="str">
            <v>Greater Hudson Valley Health System</v>
          </cell>
          <cell r="B182">
            <v>4</v>
          </cell>
          <cell r="C182">
            <v>365</v>
          </cell>
          <cell r="D182" t="str">
            <v>Medium, Not For Profit, Core</v>
          </cell>
        </row>
        <row r="183">
          <cell r="A183" t="str">
            <v>Greenville Hospital System</v>
          </cell>
          <cell r="B183">
            <v>6</v>
          </cell>
          <cell r="C183">
            <v>830</v>
          </cell>
          <cell r="D183" t="str">
            <v>Medium, Not For Profit, Core</v>
          </cell>
        </row>
        <row r="184">
          <cell r="A184" t="str">
            <v>Group Health Cooperative</v>
          </cell>
          <cell r="B184">
            <v>2</v>
          </cell>
          <cell r="C184">
            <v>2320</v>
          </cell>
          <cell r="D184" t="str">
            <v>Large, Not For Profit, Core</v>
          </cell>
        </row>
        <row r="185">
          <cell r="A185" t="str">
            <v>Gulf Health Hospitals</v>
          </cell>
          <cell r="B185">
            <v>4</v>
          </cell>
          <cell r="C185">
            <v>408</v>
          </cell>
          <cell r="D185" t="str">
            <v>Medium, Not For Profit, Core</v>
          </cell>
        </row>
        <row r="186">
          <cell r="A186" t="str">
            <v>Gundersen Lutheran Medical Center</v>
          </cell>
          <cell r="B186">
            <v>1</v>
          </cell>
          <cell r="C186">
            <v>256</v>
          </cell>
          <cell r="D186" t="str">
            <v>Not For Profit, Standalone, Core</v>
          </cell>
        </row>
        <row r="187">
          <cell r="A187" t="str">
            <v>Guthrie Healthcare System - Sayre, PA</v>
          </cell>
          <cell r="D187" t="str">
            <v>None</v>
          </cell>
        </row>
        <row r="188">
          <cell r="A188" t="str">
            <v>Gwinnett Health System</v>
          </cell>
          <cell r="B188">
            <v>2</v>
          </cell>
          <cell r="C188">
            <v>405</v>
          </cell>
          <cell r="D188" t="str">
            <v>Medium, Not For Profit, Core</v>
          </cell>
        </row>
        <row r="189">
          <cell r="A189" t="str">
            <v>H. Lee Moffitt Cancer Center &amp; Research Institute</v>
          </cell>
          <cell r="B189">
            <v>1</v>
          </cell>
          <cell r="C189">
            <v>269</v>
          </cell>
          <cell r="D189" t="str">
            <v>Not For Profit, Standalone, Core</v>
          </cell>
        </row>
        <row r="190">
          <cell r="A190" t="str">
            <v>Hackensack University Medical Center</v>
          </cell>
          <cell r="B190">
            <v>1</v>
          </cell>
          <cell r="C190">
            <v>876</v>
          </cell>
          <cell r="D190" t="str">
            <v>Not For Profit, Standalone, Non-Core, Academic</v>
          </cell>
        </row>
        <row r="191">
          <cell r="A191" t="str">
            <v>Hackley Health System - Muskegon, MI</v>
          </cell>
          <cell r="D191" t="str">
            <v>None</v>
          </cell>
        </row>
        <row r="192">
          <cell r="A192" t="str">
            <v>Halifax Medical Center</v>
          </cell>
          <cell r="B192">
            <v>1</v>
          </cell>
          <cell r="C192">
            <v>311</v>
          </cell>
          <cell r="D192" t="str">
            <v>Not For Profit, Standalone, Core</v>
          </cell>
        </row>
        <row r="193">
          <cell r="A193" t="str">
            <v>Hallmark Health</v>
          </cell>
          <cell r="B193">
            <v>2</v>
          </cell>
          <cell r="C193">
            <v>252</v>
          </cell>
          <cell r="D193" t="str">
            <v>Medium, Not For Profit, Core</v>
          </cell>
        </row>
        <row r="194">
          <cell r="A194" t="str">
            <v>Hamilton Health Care System - Dalton, GA</v>
          </cell>
          <cell r="D194" t="str">
            <v>None</v>
          </cell>
        </row>
        <row r="195">
          <cell r="A195" t="str">
            <v>Harborview Medical Center</v>
          </cell>
          <cell r="B195">
            <v>1</v>
          </cell>
          <cell r="C195">
            <v>463</v>
          </cell>
          <cell r="D195" t="str">
            <v>Not For Profit, Standalone, Non-Core, Safety-Net</v>
          </cell>
        </row>
        <row r="196">
          <cell r="A196" t="str">
            <v>Harris County Hospital Dist</v>
          </cell>
          <cell r="B196">
            <v>3</v>
          </cell>
          <cell r="C196">
            <v>488</v>
          </cell>
          <cell r="D196" t="str">
            <v>Medium, Not For Profit, Non-Core, Safety-Net</v>
          </cell>
        </row>
        <row r="197">
          <cell r="A197" t="str">
            <v>Hartford Healthcare Corporation - Hartford, CT</v>
          </cell>
          <cell r="D197" t="str">
            <v>None</v>
          </cell>
        </row>
        <row r="198">
          <cell r="A198" t="str">
            <v>Hartford Hospital</v>
          </cell>
          <cell r="B198">
            <v>1</v>
          </cell>
          <cell r="C198">
            <v>525</v>
          </cell>
          <cell r="D198" t="str">
            <v>Not For Profit, Standalone, Non-Core, Safety-Net</v>
          </cell>
        </row>
        <row r="199">
          <cell r="A199" t="str">
            <v>Hawaii Health Systems Corp</v>
          </cell>
          <cell r="B199">
            <v>12</v>
          </cell>
          <cell r="C199">
            <v>315</v>
          </cell>
          <cell r="D199" t="str">
            <v>Medium, Not For Profit, Non-Core, Safety-Net</v>
          </cell>
        </row>
        <row r="200">
          <cell r="A200" t="str">
            <v>Hawaii Pacific Health - Honolulu, HI</v>
          </cell>
          <cell r="D200" t="str">
            <v>None</v>
          </cell>
        </row>
        <row r="201">
          <cell r="A201" t="str">
            <v>HCA - Nashville, TN</v>
          </cell>
          <cell r="D201" t="str">
            <v>None</v>
          </cell>
        </row>
        <row r="202">
          <cell r="A202" t="str">
            <v>Health Alliance</v>
          </cell>
          <cell r="B202">
            <v>6</v>
          </cell>
          <cell r="C202">
            <v>1256</v>
          </cell>
          <cell r="D202" t="str">
            <v>Large, Not For Profit, Core</v>
          </cell>
        </row>
        <row r="203">
          <cell r="A203" t="str">
            <v>Health First</v>
          </cell>
          <cell r="B203">
            <v>3</v>
          </cell>
          <cell r="C203">
            <v>517</v>
          </cell>
          <cell r="D203" t="str">
            <v>Medium, Not For Profit, Core</v>
          </cell>
        </row>
        <row r="204">
          <cell r="A204" t="str">
            <v>Health Management Associates, Inc. - Naples, FL</v>
          </cell>
          <cell r="D204" t="str">
            <v>None</v>
          </cell>
        </row>
        <row r="205">
          <cell r="A205" t="str">
            <v>Health Quest</v>
          </cell>
          <cell r="B205">
            <v>3</v>
          </cell>
          <cell r="C205">
            <v>348</v>
          </cell>
          <cell r="D205" t="str">
            <v>Medium, Not For Profit, Core</v>
          </cell>
        </row>
        <row r="206">
          <cell r="A206" t="str">
            <v>HealthEast</v>
          </cell>
          <cell r="B206">
            <v>4</v>
          </cell>
          <cell r="C206">
            <v>662</v>
          </cell>
          <cell r="D206" t="str">
            <v>Medium, Not For Profit, Core</v>
          </cell>
        </row>
        <row r="207">
          <cell r="A207" t="str">
            <v>HealthONE - Denver, CO</v>
          </cell>
          <cell r="D207" t="str">
            <v>None</v>
          </cell>
        </row>
        <row r="208">
          <cell r="A208" t="str">
            <v>HealthPartners - Bloomington, MN</v>
          </cell>
          <cell r="D208" t="str">
            <v>None</v>
          </cell>
        </row>
        <row r="209">
          <cell r="A209" t="str">
            <v>HEALTHSOUTH Corporation - Birmingham, AL</v>
          </cell>
          <cell r="D209" t="str">
            <v>None</v>
          </cell>
        </row>
        <row r="210">
          <cell r="A210" t="str">
            <v>Hospital Partners of America - Charlotte, NC</v>
          </cell>
          <cell r="D210" t="str">
            <v>None</v>
          </cell>
        </row>
        <row r="211">
          <cell r="A211" t="str">
            <v>Heartland Hlth Sys</v>
          </cell>
          <cell r="B211">
            <v>2</v>
          </cell>
          <cell r="C211">
            <v>329</v>
          </cell>
          <cell r="D211" t="str">
            <v>Medium, Not For Profit, Core</v>
          </cell>
        </row>
        <row r="212">
          <cell r="A212" t="str">
            <v>Hennepin County Medical Center</v>
          </cell>
          <cell r="B212">
            <v>1</v>
          </cell>
          <cell r="C212">
            <v>358</v>
          </cell>
          <cell r="D212" t="str">
            <v>Not For Profit, Standalone, Non-Core, Safety-Net</v>
          </cell>
        </row>
        <row r="213">
          <cell r="A213" t="str">
            <v>Henry Ford Health System</v>
          </cell>
          <cell r="B213">
            <v>5</v>
          </cell>
          <cell r="C213">
            <v>2858</v>
          </cell>
          <cell r="D213" t="str">
            <v>Large, Not For Profit, Core</v>
          </cell>
        </row>
        <row r="214">
          <cell r="A214" t="str">
            <v>Heritage Valley Health System</v>
          </cell>
          <cell r="B214">
            <v>2</v>
          </cell>
          <cell r="C214">
            <v>335</v>
          </cell>
          <cell r="D214" t="str">
            <v>Medium, Not For Profit, Core</v>
          </cell>
        </row>
        <row r="215">
          <cell r="A215" t="str">
            <v>Hoag Memorial Hospital Presbyterian</v>
          </cell>
          <cell r="B215">
            <v>1</v>
          </cell>
          <cell r="C215">
            <v>501</v>
          </cell>
          <cell r="D215" t="str">
            <v>Not For Profit, Standalone, Core</v>
          </cell>
        </row>
        <row r="216">
          <cell r="A216" t="str">
            <v>Hospital of Saint Raphael</v>
          </cell>
          <cell r="B216">
            <v>1</v>
          </cell>
          <cell r="C216">
            <v>359</v>
          </cell>
          <cell r="D216" t="str">
            <v>Not For Profit, Standalone, Core</v>
          </cell>
        </row>
        <row r="217">
          <cell r="A217" t="str">
            <v>Hospital Sisters Health System</v>
          </cell>
          <cell r="B217">
            <v>13</v>
          </cell>
          <cell r="C217">
            <v>1306</v>
          </cell>
          <cell r="D217" t="str">
            <v>Large, Not For Profit, Non-Core, Catholic</v>
          </cell>
        </row>
        <row r="218">
          <cell r="A218" t="str">
            <v>Houston Healthcare - Warner Robins, GA</v>
          </cell>
          <cell r="D218" t="str">
            <v>None</v>
          </cell>
        </row>
        <row r="219">
          <cell r="A219" t="str">
            <v>Huntsville Hospital</v>
          </cell>
          <cell r="B219">
            <v>2</v>
          </cell>
          <cell r="C219">
            <v>474</v>
          </cell>
          <cell r="D219" t="str">
            <v>Medium, Not For Profit, Core</v>
          </cell>
        </row>
        <row r="220">
          <cell r="A220" t="str">
            <v>Hurley Medical Center</v>
          </cell>
          <cell r="B220">
            <v>1</v>
          </cell>
          <cell r="C220">
            <v>313</v>
          </cell>
          <cell r="D220" t="str">
            <v>Not For Profit, Standalone, Core</v>
          </cell>
        </row>
        <row r="221">
          <cell r="A221" t="str">
            <v>IASIS Healthcare - Franklin, TN</v>
          </cell>
          <cell r="D221" t="str">
            <v>None</v>
          </cell>
        </row>
        <row r="222">
          <cell r="A222" t="str">
            <v>Ingham Regional Medical Center</v>
          </cell>
          <cell r="B222">
            <v>1</v>
          </cell>
          <cell r="C222">
            <v>266</v>
          </cell>
          <cell r="D222" t="str">
            <v>Not For Profit, Standalone, Core</v>
          </cell>
        </row>
        <row r="223">
          <cell r="A223" t="str">
            <v>Infirmary Health System - Mobile, AL</v>
          </cell>
          <cell r="D223" t="str">
            <v>None</v>
          </cell>
        </row>
        <row r="224">
          <cell r="A224" t="str">
            <v>Integrated Healthcare Holdings - Costa Mesa, CA</v>
          </cell>
          <cell r="D224" t="str">
            <v>None</v>
          </cell>
        </row>
        <row r="225">
          <cell r="A225" t="str">
            <v>Inova Health System</v>
          </cell>
          <cell r="B225">
            <v>5</v>
          </cell>
          <cell r="C225">
            <v>1635</v>
          </cell>
          <cell r="D225" t="str">
            <v>Large, Not For Profit, Core</v>
          </cell>
        </row>
        <row r="226">
          <cell r="A226" t="str">
            <v>Integris Health</v>
          </cell>
          <cell r="B226">
            <v>14</v>
          </cell>
          <cell r="C226">
            <v>968</v>
          </cell>
          <cell r="D226" t="str">
            <v>Medium, Not For Profit, Non-Core, Safety-Net</v>
          </cell>
        </row>
        <row r="227">
          <cell r="A227" t="str">
            <v>Intermountain Health Care</v>
          </cell>
          <cell r="B227">
            <v>20</v>
          </cell>
          <cell r="C227">
            <v>2087</v>
          </cell>
          <cell r="D227" t="str">
            <v>Large, Not For Profit, Core</v>
          </cell>
        </row>
        <row r="228">
          <cell r="A228" t="str">
            <v>Iowa Health System</v>
          </cell>
          <cell r="B228">
            <v>17</v>
          </cell>
          <cell r="C228">
            <v>699</v>
          </cell>
          <cell r="D228" t="str">
            <v>Medium, Not For Profit, Core</v>
          </cell>
        </row>
        <row r="229">
          <cell r="A229" t="str">
            <v>Jackson Health System</v>
          </cell>
          <cell r="B229">
            <v>2</v>
          </cell>
          <cell r="C229">
            <v>1057</v>
          </cell>
          <cell r="D229" t="str">
            <v>Large, Not For Profit, Non-Core, Safety-Net</v>
          </cell>
        </row>
        <row r="230">
          <cell r="A230" t="str">
            <v>Jamaica Hospital Medical Center</v>
          </cell>
          <cell r="B230">
            <v>1</v>
          </cell>
          <cell r="C230">
            <v>293</v>
          </cell>
          <cell r="D230" t="str">
            <v>Not For Profit, Standalone, Core</v>
          </cell>
        </row>
        <row r="231">
          <cell r="A231" t="str">
            <v>Jefferson Health System</v>
          </cell>
          <cell r="B231">
            <v>14</v>
          </cell>
          <cell r="C231">
            <v>2836</v>
          </cell>
          <cell r="D231" t="str">
            <v>Large, Not For Profit, Core</v>
          </cell>
        </row>
        <row r="232">
          <cell r="A232" t="str">
            <v>Jewish Hospital &amp; St. Mary's Healthcare</v>
          </cell>
          <cell r="B232">
            <v>3</v>
          </cell>
          <cell r="C232">
            <v>698</v>
          </cell>
          <cell r="D232" t="str">
            <v>Medium, Not For Profit, Core</v>
          </cell>
        </row>
        <row r="233">
          <cell r="A233" t="str">
            <v>John C Lincoln Health Network</v>
          </cell>
          <cell r="B233">
            <v>2</v>
          </cell>
          <cell r="C233">
            <v>257</v>
          </cell>
          <cell r="D233" t="str">
            <v>Medium, Not For Profit, Core</v>
          </cell>
        </row>
        <row r="234">
          <cell r="A234" t="str">
            <v>John Muir Health</v>
          </cell>
          <cell r="B234">
            <v>2</v>
          </cell>
          <cell r="C234">
            <v>727</v>
          </cell>
          <cell r="D234" t="str">
            <v>Medium, Not For Profit, Core</v>
          </cell>
        </row>
        <row r="235">
          <cell r="A235" t="str">
            <v>Johns Hopkins Health System</v>
          </cell>
          <cell r="B235">
            <v>3</v>
          </cell>
          <cell r="C235">
            <v>1829</v>
          </cell>
          <cell r="D235" t="str">
            <v>Large, Not For Profit, Non-Core, Academic</v>
          </cell>
        </row>
        <row r="236">
          <cell r="A236" t="str">
            <v>JPS Health Network - Fort Worth, TX</v>
          </cell>
          <cell r="D236" t="str">
            <v>None</v>
          </cell>
        </row>
        <row r="237">
          <cell r="A237" t="str">
            <v>Kaiser</v>
          </cell>
          <cell r="B237">
            <v>32</v>
          </cell>
          <cell r="C237">
            <v>4039</v>
          </cell>
          <cell r="D237" t="str">
            <v>Large, Not For Profit, Non-Core Ultra</v>
          </cell>
        </row>
        <row r="238">
          <cell r="A238" t="str">
            <v>Kaleida Health</v>
          </cell>
          <cell r="B238">
            <v>5</v>
          </cell>
          <cell r="C238">
            <v>716</v>
          </cell>
          <cell r="D238" t="str">
            <v>Medium, Not For Profit, Core</v>
          </cell>
        </row>
        <row r="239">
          <cell r="A239" t="str">
            <v>Kaweah Delta Healthcare District</v>
          </cell>
          <cell r="B239">
            <v>1</v>
          </cell>
          <cell r="C239">
            <v>261</v>
          </cell>
          <cell r="D239" t="str">
            <v>Medium, Not For Profit, Core</v>
          </cell>
        </row>
        <row r="240">
          <cell r="A240" t="str">
            <v>Kennedy Health System</v>
          </cell>
          <cell r="B240">
            <v>3</v>
          </cell>
          <cell r="C240">
            <v>300</v>
          </cell>
          <cell r="D240" t="str">
            <v>Medium, Not For Profit, Core</v>
          </cell>
        </row>
        <row r="241">
          <cell r="A241" t="str">
            <v>Kennedy Memorial Hospitals - University Medical Center - Voorhees, NJ</v>
          </cell>
          <cell r="D241" t="str">
            <v>None</v>
          </cell>
        </row>
        <row r="242">
          <cell r="A242" t="str">
            <v>Kettering Medical Center Network</v>
          </cell>
          <cell r="B242">
            <v>5</v>
          </cell>
          <cell r="C242">
            <v>553</v>
          </cell>
          <cell r="D242" t="str">
            <v>Medium, Not For Profit, Core</v>
          </cell>
        </row>
        <row r="243">
          <cell r="A243" t="str">
            <v>Kindred Healthcare - Louisville, KY</v>
          </cell>
          <cell r="D243" t="str">
            <v>None</v>
          </cell>
        </row>
        <row r="244">
          <cell r="A244" t="str">
            <v>King's Daughters' Medical Center</v>
          </cell>
          <cell r="B244">
            <v>1</v>
          </cell>
          <cell r="C244">
            <v>293</v>
          </cell>
          <cell r="D244" t="str">
            <v>Not For Profit, Standalone, Core</v>
          </cell>
        </row>
        <row r="245">
          <cell r="A245" t="str">
            <v>KishHealth System - DeKalb, IL</v>
          </cell>
          <cell r="D245" t="str">
            <v>None</v>
          </cell>
        </row>
        <row r="246">
          <cell r="A246" t="str">
            <v>LA County</v>
          </cell>
          <cell r="B246">
            <v>4</v>
          </cell>
          <cell r="C246">
            <v>1347</v>
          </cell>
          <cell r="D246" t="str">
            <v>Large, Not For Profit, Non-Core, Safety-Net</v>
          </cell>
        </row>
        <row r="247">
          <cell r="A247" t="str">
            <v>Lahey Clinic Hospital</v>
          </cell>
          <cell r="B247">
            <v>1</v>
          </cell>
          <cell r="C247">
            <v>560</v>
          </cell>
          <cell r="D247" t="str">
            <v>Not For Profit, Standalone, Core</v>
          </cell>
        </row>
        <row r="248">
          <cell r="A248" t="str">
            <v>Lake Hospital System - Willoughby, OH</v>
          </cell>
          <cell r="D248" t="str">
            <v>None</v>
          </cell>
        </row>
        <row r="249">
          <cell r="A249" t="str">
            <v>Lakeland Reg Health System</v>
          </cell>
          <cell r="B249">
            <v>3</v>
          </cell>
          <cell r="C249">
            <v>285</v>
          </cell>
          <cell r="D249" t="str">
            <v>Medium, Not For Profit, Core</v>
          </cell>
        </row>
        <row r="250">
          <cell r="A250" t="str">
            <v>Lakeland Regional Medical Center</v>
          </cell>
          <cell r="B250">
            <v>1</v>
          </cell>
          <cell r="C250">
            <v>451</v>
          </cell>
          <cell r="D250" t="str">
            <v>Not For Profit, Standalone, Core</v>
          </cell>
        </row>
        <row r="251">
          <cell r="A251" t="str">
            <v>Lancaster General Hospital</v>
          </cell>
          <cell r="B251">
            <v>2</v>
          </cell>
          <cell r="C251">
            <v>542</v>
          </cell>
          <cell r="D251" t="str">
            <v>Medium, Not For Profit, Core</v>
          </cell>
        </row>
        <row r="252">
          <cell r="A252" t="str">
            <v>Lee Memorial Health System</v>
          </cell>
          <cell r="B252">
            <v>3</v>
          </cell>
          <cell r="C252">
            <v>587</v>
          </cell>
          <cell r="D252" t="str">
            <v>Medium, Not For Profit, Core</v>
          </cell>
        </row>
        <row r="253">
          <cell r="A253" t="str">
            <v>Leesburg RMC</v>
          </cell>
          <cell r="B253">
            <v>2</v>
          </cell>
          <cell r="C253">
            <v>253</v>
          </cell>
          <cell r="D253" t="str">
            <v>Medium, Not For Profit, Core</v>
          </cell>
        </row>
        <row r="254">
          <cell r="A254" t="str">
            <v>Legacy Health System</v>
          </cell>
          <cell r="B254">
            <v>5</v>
          </cell>
          <cell r="C254">
            <v>768</v>
          </cell>
          <cell r="D254" t="str">
            <v>Medium, Not For Profit, Core</v>
          </cell>
        </row>
        <row r="255">
          <cell r="A255" t="str">
            <v>Lehigh Valley Health Network</v>
          </cell>
          <cell r="B255">
            <v>2</v>
          </cell>
          <cell r="C255">
            <v>613</v>
          </cell>
          <cell r="D255" t="str">
            <v>Medium, Not For Profit, Non-Core, Safety-Net</v>
          </cell>
        </row>
        <row r="256">
          <cell r="A256" t="str">
            <v>Lenox Hill Hospital</v>
          </cell>
          <cell r="B256">
            <v>1</v>
          </cell>
          <cell r="C256">
            <v>342</v>
          </cell>
          <cell r="D256" t="str">
            <v>Medium, Not For Profit, Core</v>
          </cell>
        </row>
        <row r="257">
          <cell r="A257" t="str">
            <v>Lexington Medical Center</v>
          </cell>
          <cell r="B257">
            <v>1</v>
          </cell>
          <cell r="C257">
            <v>317</v>
          </cell>
          <cell r="D257" t="str">
            <v>Not For Profit, Standalone, Core</v>
          </cell>
        </row>
        <row r="258">
          <cell r="A258" t="str">
            <v>LibertyHealth</v>
          </cell>
          <cell r="B258">
            <v>3</v>
          </cell>
          <cell r="C258">
            <v>292</v>
          </cell>
          <cell r="D258" t="str">
            <v>Medium, Not For Profit, Core</v>
          </cell>
        </row>
        <row r="259">
          <cell r="A259" t="str">
            <v>LifeBridge Health</v>
          </cell>
          <cell r="B259">
            <v>3</v>
          </cell>
          <cell r="C259">
            <v>678</v>
          </cell>
          <cell r="D259" t="str">
            <v>Medium, Not For Profit, Core</v>
          </cell>
        </row>
        <row r="260">
          <cell r="A260" t="str">
            <v>LifeCare Management Services - Plano, TX</v>
          </cell>
          <cell r="D260" t="str">
            <v>None</v>
          </cell>
        </row>
        <row r="261">
          <cell r="A261" t="str">
            <v>LifePoint Hospitals, Inc - Brentwood, TN</v>
          </cell>
          <cell r="D261" t="str">
            <v>None</v>
          </cell>
        </row>
        <row r="262">
          <cell r="A262" t="str">
            <v>Lifespan Corporation</v>
          </cell>
          <cell r="B262">
            <v>4</v>
          </cell>
          <cell r="C262">
            <v>1113</v>
          </cell>
          <cell r="D262" t="str">
            <v>Large, Not For Profit, Core</v>
          </cell>
        </row>
        <row r="263">
          <cell r="A263" t="str">
            <v>Little Company of Mary Srs</v>
          </cell>
          <cell r="B263">
            <v>2</v>
          </cell>
          <cell r="C263">
            <v>276</v>
          </cell>
          <cell r="D263" t="str">
            <v>Medium, Not For Profit, Core</v>
          </cell>
        </row>
        <row r="264">
          <cell r="A264" t="str">
            <v>Loma Linda University Health Sciences Center</v>
          </cell>
          <cell r="B264">
            <v>2</v>
          </cell>
          <cell r="C264">
            <v>653</v>
          </cell>
          <cell r="D264" t="str">
            <v>Medium, Not For Profit, Non-Core Ultra</v>
          </cell>
        </row>
        <row r="265">
          <cell r="A265" t="str">
            <v>Los Angeles County, Department of Health Services - Los Angeles, CA</v>
          </cell>
          <cell r="D265" t="str">
            <v>None</v>
          </cell>
        </row>
        <row r="266">
          <cell r="A266" t="str">
            <v>Loyola University Med Center</v>
          </cell>
          <cell r="B266">
            <v>1</v>
          </cell>
          <cell r="C266">
            <v>637</v>
          </cell>
          <cell r="D266" t="str">
            <v>Not For Profit, Standalone, Non-Core, Academic</v>
          </cell>
        </row>
        <row r="267">
          <cell r="A267" t="str">
            <v>LRGHealthcare - Laconia, NH</v>
          </cell>
          <cell r="D267" t="str">
            <v>None</v>
          </cell>
        </row>
        <row r="268">
          <cell r="A268" t="str">
            <v>LSU Health Sciences Center</v>
          </cell>
          <cell r="B268">
            <v>9</v>
          </cell>
          <cell r="C268">
            <v>829</v>
          </cell>
          <cell r="D268" t="str">
            <v>Medium, Not For Profit, Non-Core Ultra</v>
          </cell>
        </row>
        <row r="269">
          <cell r="A269" t="str">
            <v>Lutheran Medical Center</v>
          </cell>
          <cell r="B269">
            <v>1</v>
          </cell>
          <cell r="C269">
            <v>320</v>
          </cell>
          <cell r="D269" t="str">
            <v>Not For Profit, Standalone, Core</v>
          </cell>
        </row>
        <row r="270">
          <cell r="A270" t="str">
            <v>Maimonides Medical Center</v>
          </cell>
          <cell r="B270">
            <v>1</v>
          </cell>
          <cell r="C270">
            <v>616</v>
          </cell>
          <cell r="D270" t="str">
            <v>Not For Profit, Standalone, Core</v>
          </cell>
        </row>
        <row r="271">
          <cell r="A271" t="str">
            <v>MaineHealth</v>
          </cell>
          <cell r="B271">
            <v>5</v>
          </cell>
          <cell r="C271">
            <v>605</v>
          </cell>
          <cell r="D271" t="str">
            <v>Medium, Not For Profit, Core</v>
          </cell>
        </row>
        <row r="272">
          <cell r="A272" t="str">
            <v>Marian Health System</v>
          </cell>
          <cell r="B272">
            <v>28</v>
          </cell>
          <cell r="C272">
            <v>2726</v>
          </cell>
          <cell r="D272" t="str">
            <v>Large, Not For Profit, Non-Core Ultra</v>
          </cell>
        </row>
        <row r="273">
          <cell r="A273" t="str">
            <v>Maricopa Medical Center</v>
          </cell>
          <cell r="B273">
            <v>1</v>
          </cell>
          <cell r="C273">
            <v>382</v>
          </cell>
          <cell r="D273" t="str">
            <v>Not For Profit, Standalone, Non-Core, Safety-Net</v>
          </cell>
        </row>
        <row r="274">
          <cell r="A274" t="str">
            <v>Martin Memorial Health Systems</v>
          </cell>
          <cell r="B274">
            <v>2</v>
          </cell>
          <cell r="C274">
            <v>274</v>
          </cell>
          <cell r="D274" t="str">
            <v>Medium, Not For Profit, Core</v>
          </cell>
        </row>
        <row r="275">
          <cell r="A275" t="str">
            <v>Mary Washington Hospital</v>
          </cell>
          <cell r="B275">
            <v>1</v>
          </cell>
          <cell r="C275">
            <v>290</v>
          </cell>
          <cell r="D275" t="str">
            <v>Not For Profit, Standalone, Core</v>
          </cell>
        </row>
        <row r="276">
          <cell r="A276" t="str">
            <v>Maury Regional Healthcare System - Columbia, TN</v>
          </cell>
          <cell r="D276" t="str">
            <v>None</v>
          </cell>
        </row>
        <row r="277">
          <cell r="A277" t="str">
            <v>Mayo Foundation</v>
          </cell>
          <cell r="B277">
            <v>20</v>
          </cell>
          <cell r="C277">
            <v>4909</v>
          </cell>
          <cell r="D277" t="str">
            <v>Large, Not For Profit, Core</v>
          </cell>
        </row>
        <row r="278">
          <cell r="A278" t="str">
            <v>McLaren Health Care - Flint, MI</v>
          </cell>
          <cell r="D278" t="str">
            <v>None</v>
          </cell>
        </row>
        <row r="279">
          <cell r="A279" t="str">
            <v>McLeod Health</v>
          </cell>
          <cell r="B279">
            <v>3</v>
          </cell>
          <cell r="C279">
            <v>491</v>
          </cell>
          <cell r="D279" t="str">
            <v>Medium, Not For Profit, Core</v>
          </cell>
        </row>
        <row r="280">
          <cell r="A280" t="str">
            <v>MedCath Corporation - Charlotte, NC</v>
          </cell>
          <cell r="D280" t="str">
            <v>None</v>
          </cell>
        </row>
        <row r="281">
          <cell r="A281" t="str">
            <v>MedCentral Health System - Mansfield, OH</v>
          </cell>
          <cell r="D281" t="str">
            <v>None</v>
          </cell>
        </row>
        <row r="282">
          <cell r="A282" t="str">
            <v>Medical Center of Central Georgia</v>
          </cell>
          <cell r="B282">
            <v>1</v>
          </cell>
          <cell r="C282">
            <v>534</v>
          </cell>
          <cell r="D282" t="str">
            <v>Not For Profit, Standalone, Core</v>
          </cell>
        </row>
        <row r="283">
          <cell r="A283" t="str">
            <v>Medical College of Georgia Hospital and Clinics</v>
          </cell>
          <cell r="B283">
            <v>1</v>
          </cell>
          <cell r="C283">
            <v>395</v>
          </cell>
          <cell r="D283" t="str">
            <v>Not For Profit, Standalone, Non-Core, Academic</v>
          </cell>
        </row>
        <row r="284">
          <cell r="A284" t="str">
            <v>Medical College of Virginia Hospitals</v>
          </cell>
          <cell r="B284">
            <v>1</v>
          </cell>
          <cell r="C284">
            <v>645</v>
          </cell>
          <cell r="D284" t="str">
            <v>Not For Profit, Standalone, Non-Core, Academic</v>
          </cell>
        </row>
        <row r="285">
          <cell r="A285" t="str">
            <v>Medical University of South Carolina</v>
          </cell>
          <cell r="B285">
            <v>2</v>
          </cell>
          <cell r="C285">
            <v>548</v>
          </cell>
          <cell r="D285" t="str">
            <v>Medium, Not For Profit, Core</v>
          </cell>
        </row>
        <row r="286">
          <cell r="A286" t="str">
            <v>MediCorp Health System - Fredericksburg, VA</v>
          </cell>
          <cell r="D286" t="str">
            <v>None</v>
          </cell>
        </row>
        <row r="287">
          <cell r="A287" t="str">
            <v>MedStar Health</v>
          </cell>
          <cell r="B287">
            <v>7</v>
          </cell>
          <cell r="C287">
            <v>2446</v>
          </cell>
          <cell r="D287" t="str">
            <v>Large, Not For Profit, Core</v>
          </cell>
        </row>
        <row r="288">
          <cell r="A288" t="str">
            <v>Memorial Health Services</v>
          </cell>
          <cell r="B288">
            <v>5</v>
          </cell>
          <cell r="C288">
            <v>1106</v>
          </cell>
          <cell r="D288" t="str">
            <v>Large, Not For Profit, Core</v>
          </cell>
        </row>
        <row r="289">
          <cell r="A289" t="str">
            <v>Memorial Health System</v>
          </cell>
          <cell r="B289">
            <v>3</v>
          </cell>
          <cell r="C289">
            <v>368</v>
          </cell>
          <cell r="D289" t="str">
            <v>Medium, Not For Profit, Core</v>
          </cell>
        </row>
        <row r="290">
          <cell r="A290" t="str">
            <v>Memorial Health System of East Texas - Lufkin, TX</v>
          </cell>
          <cell r="D290" t="str">
            <v>None</v>
          </cell>
        </row>
        <row r="291">
          <cell r="A291" t="str">
            <v>Memorial Health Systems</v>
          </cell>
          <cell r="B291">
            <v>4</v>
          </cell>
          <cell r="C291">
            <v>820</v>
          </cell>
          <cell r="D291" t="str">
            <v>Medium, Not For Profit, Core</v>
          </cell>
        </row>
        <row r="292">
          <cell r="A292" t="str">
            <v>Memorial Health University Medical Center</v>
          </cell>
          <cell r="B292">
            <v>1</v>
          </cell>
          <cell r="C292">
            <v>335</v>
          </cell>
          <cell r="D292" t="str">
            <v>Not For Profit, Standalone, Core</v>
          </cell>
        </row>
        <row r="293">
          <cell r="A293" t="str">
            <v>Memorial Hermann Healthcare System</v>
          </cell>
          <cell r="B293">
            <v>12</v>
          </cell>
          <cell r="C293">
            <v>1993</v>
          </cell>
          <cell r="D293" t="str">
            <v>Large, Not For Profit, Core</v>
          </cell>
        </row>
        <row r="294">
          <cell r="A294" t="str">
            <v>Memorial Hospital</v>
          </cell>
          <cell r="B294">
            <v>1</v>
          </cell>
          <cell r="C294">
            <v>353</v>
          </cell>
          <cell r="D294" t="str">
            <v>Not For Profit, Standalone, Core</v>
          </cell>
        </row>
        <row r="295">
          <cell r="A295" t="str">
            <v>Memorial Hospital at Gulfport</v>
          </cell>
          <cell r="B295">
            <v>1</v>
          </cell>
          <cell r="C295">
            <v>280</v>
          </cell>
          <cell r="D295" t="str">
            <v>Medium, Not For Profit, Core</v>
          </cell>
        </row>
        <row r="296">
          <cell r="A296" t="str">
            <v>Memorial Hospital of South Bend</v>
          </cell>
          <cell r="B296">
            <v>1</v>
          </cell>
          <cell r="C296">
            <v>286</v>
          </cell>
          <cell r="D296" t="str">
            <v>Not For Profit, Standalone, Core</v>
          </cell>
        </row>
        <row r="297">
          <cell r="A297" t="str">
            <v>Memorial Sloan-Kettering Cancer Center</v>
          </cell>
          <cell r="B297">
            <v>1</v>
          </cell>
          <cell r="C297">
            <v>777</v>
          </cell>
          <cell r="D297" t="str">
            <v>Not For Profit, Standalone, Core</v>
          </cell>
        </row>
        <row r="298">
          <cell r="A298" t="str">
            <v>MemorialCare - Huntington Beach, CA</v>
          </cell>
          <cell r="D298" t="str">
            <v>None</v>
          </cell>
        </row>
        <row r="299">
          <cell r="A299" t="str">
            <v>Mercy Health System</v>
          </cell>
          <cell r="B299">
            <v>1</v>
          </cell>
          <cell r="C299">
            <v>308</v>
          </cell>
          <cell r="D299" t="str">
            <v>Not For Profit, Standalone, Non-Core, Catholic</v>
          </cell>
        </row>
        <row r="300">
          <cell r="A300" t="str">
            <v>Mercy Health System</v>
          </cell>
          <cell r="B300">
            <v>1</v>
          </cell>
          <cell r="C300">
            <v>308</v>
          </cell>
          <cell r="D300" t="str">
            <v>Not For Profit, Standalone, Non-Core, Catholic</v>
          </cell>
        </row>
        <row r="301">
          <cell r="A301" t="str">
            <v>Mercy Medical Center</v>
          </cell>
          <cell r="B301">
            <v>1</v>
          </cell>
          <cell r="C301">
            <v>260</v>
          </cell>
          <cell r="D301" t="str">
            <v>Not For Profit, Standalone, Non-Core, Catholic</v>
          </cell>
        </row>
        <row r="302">
          <cell r="A302" t="str">
            <v>Meridian Health System</v>
          </cell>
          <cell r="B302">
            <v>3</v>
          </cell>
          <cell r="C302">
            <v>770</v>
          </cell>
          <cell r="D302" t="str">
            <v>Medium, Not For Profit, Core</v>
          </cell>
        </row>
        <row r="303">
          <cell r="A303" t="str">
            <v>Merit Health Systems - Louisville, KY</v>
          </cell>
          <cell r="D303" t="str">
            <v>None</v>
          </cell>
        </row>
        <row r="304">
          <cell r="A304" t="str">
            <v>Meritcare Health System</v>
          </cell>
          <cell r="B304">
            <v>2</v>
          </cell>
          <cell r="C304">
            <v>304</v>
          </cell>
          <cell r="D304" t="str">
            <v>Medium, Not For Profit, Core</v>
          </cell>
        </row>
        <row r="305">
          <cell r="A305" t="str">
            <v>Methodist Health Care System</v>
          </cell>
          <cell r="B305">
            <v>4</v>
          </cell>
          <cell r="C305">
            <v>1177</v>
          </cell>
          <cell r="D305" t="str">
            <v>Large, Not For Profit, Core</v>
          </cell>
        </row>
        <row r="306">
          <cell r="A306" t="str">
            <v>Methodist Healthcare</v>
          </cell>
          <cell r="B306">
            <v>7</v>
          </cell>
          <cell r="C306">
            <v>1012</v>
          </cell>
          <cell r="D306" t="str">
            <v>Large, Not For Profit, Core</v>
          </cell>
        </row>
        <row r="307">
          <cell r="A307" t="str">
            <v>Methodist Hospitals</v>
          </cell>
          <cell r="B307">
            <v>2</v>
          </cell>
          <cell r="C307">
            <v>266</v>
          </cell>
          <cell r="D307" t="str">
            <v>Medium, Not For Profit, Core</v>
          </cell>
        </row>
        <row r="308">
          <cell r="A308" t="str">
            <v>Methodist Hospitals of Dallas</v>
          </cell>
          <cell r="B308">
            <v>2</v>
          </cell>
          <cell r="C308">
            <v>411</v>
          </cell>
          <cell r="D308" t="str">
            <v>Medium, Not For Profit, Core</v>
          </cell>
        </row>
        <row r="309">
          <cell r="A309" t="str">
            <v>Methodist Medical Center of Illinois</v>
          </cell>
          <cell r="B309">
            <v>1</v>
          </cell>
          <cell r="C309">
            <v>268</v>
          </cell>
          <cell r="D309" t="str">
            <v>Not For Profit, Standalone, Core</v>
          </cell>
        </row>
        <row r="310">
          <cell r="A310" t="str">
            <v>Miami Children's Hospital</v>
          </cell>
          <cell r="B310">
            <v>1</v>
          </cell>
          <cell r="C310">
            <v>289</v>
          </cell>
          <cell r="D310" t="str">
            <v>Not For Profit, Standalone, Core</v>
          </cell>
        </row>
        <row r="311">
          <cell r="A311" t="str">
            <v>Miami Valley Hospital</v>
          </cell>
          <cell r="B311">
            <v>1</v>
          </cell>
          <cell r="C311">
            <v>510</v>
          </cell>
          <cell r="D311" t="str">
            <v>Not For Profit, Standalone, Non-Core, Safety-Net</v>
          </cell>
        </row>
        <row r="312">
          <cell r="A312" t="str">
            <v>MidMichigan Reg Health System</v>
          </cell>
          <cell r="B312">
            <v>4</v>
          </cell>
          <cell r="C312">
            <v>274</v>
          </cell>
          <cell r="D312" t="str">
            <v>Medium, Not For Profit, Core</v>
          </cell>
        </row>
        <row r="313">
          <cell r="A313" t="str">
            <v>Mission Hospitals</v>
          </cell>
          <cell r="B313">
            <v>2</v>
          </cell>
          <cell r="C313">
            <v>489</v>
          </cell>
          <cell r="D313" t="str">
            <v>Medium, Not For Profit, Core</v>
          </cell>
        </row>
        <row r="314">
          <cell r="A314" t="str">
            <v>Mississippi Baptist Health Systems</v>
          </cell>
          <cell r="B314">
            <v>1</v>
          </cell>
          <cell r="C314">
            <v>275</v>
          </cell>
          <cell r="D314" t="str">
            <v>Medium, Not For Profit, Core</v>
          </cell>
        </row>
        <row r="315">
          <cell r="A315" t="str">
            <v>Montefiore Med Center</v>
          </cell>
          <cell r="B315">
            <v>2</v>
          </cell>
          <cell r="C315">
            <v>1136</v>
          </cell>
          <cell r="D315" t="str">
            <v>Large, Not For Profit, Core</v>
          </cell>
        </row>
        <row r="316">
          <cell r="A316" t="str">
            <v>Morton Plant Mease - Baycare</v>
          </cell>
          <cell r="B316">
            <v>4</v>
          </cell>
          <cell r="C316">
            <v>565</v>
          </cell>
          <cell r="D316" t="str">
            <v>Medium, Not For Profit, Core</v>
          </cell>
        </row>
        <row r="317">
          <cell r="A317" t="str">
            <v>Moses Cone Health System</v>
          </cell>
          <cell r="B317">
            <v>5</v>
          </cell>
          <cell r="C317">
            <v>682</v>
          </cell>
          <cell r="D317" t="str">
            <v>Medium, Not For Profit, Non-Core, Safety-Net</v>
          </cell>
        </row>
        <row r="318">
          <cell r="A318" t="str">
            <v>Mount Sinai Hospital</v>
          </cell>
          <cell r="B318">
            <v>2</v>
          </cell>
          <cell r="C318">
            <v>946</v>
          </cell>
          <cell r="D318" t="str">
            <v>Medium, Not For Profit, Core</v>
          </cell>
        </row>
        <row r="319">
          <cell r="A319" t="str">
            <v>Mount Sinai Medical Ctr</v>
          </cell>
          <cell r="B319">
            <v>2</v>
          </cell>
          <cell r="C319">
            <v>393</v>
          </cell>
          <cell r="D319" t="str">
            <v>Medium, Not For Profit, Core</v>
          </cell>
        </row>
        <row r="320">
          <cell r="A320" t="str">
            <v>Mountain States Health Alliance</v>
          </cell>
          <cell r="B320">
            <v>9</v>
          </cell>
          <cell r="C320">
            <v>500</v>
          </cell>
          <cell r="D320" t="str">
            <v>Medium, Not For Profit, Core</v>
          </cell>
        </row>
        <row r="321">
          <cell r="A321" t="str">
            <v>Multicare Health System</v>
          </cell>
          <cell r="B321">
            <v>3</v>
          </cell>
          <cell r="C321">
            <v>407</v>
          </cell>
          <cell r="D321" t="str">
            <v>Medium, Not For Profit, Core</v>
          </cell>
        </row>
        <row r="322">
          <cell r="A322" t="str">
            <v>Munson Healthcare</v>
          </cell>
          <cell r="B322">
            <v>2</v>
          </cell>
          <cell r="C322">
            <v>348</v>
          </cell>
          <cell r="D322" t="str">
            <v>Medium, Not For Profit, Core</v>
          </cell>
        </row>
        <row r="323">
          <cell r="A323" t="str">
            <v>Naples Community Hospital</v>
          </cell>
          <cell r="B323">
            <v>2</v>
          </cell>
          <cell r="C323">
            <v>329</v>
          </cell>
          <cell r="D323" t="str">
            <v>Medium, Not For Profit, Core</v>
          </cell>
        </row>
        <row r="324">
          <cell r="A324" t="str">
            <v>Nassau University Medical Center</v>
          </cell>
          <cell r="B324">
            <v>1</v>
          </cell>
          <cell r="C324">
            <v>289</v>
          </cell>
          <cell r="D324" t="str">
            <v>Not For Profit, Standalone, Non-Core, Academic</v>
          </cell>
        </row>
        <row r="325">
          <cell r="A325" t="str">
            <v>National Surgical Hospitals - Chicago, IL</v>
          </cell>
          <cell r="D325" t="str">
            <v>None</v>
          </cell>
        </row>
        <row r="326">
          <cell r="A326" t="str">
            <v>Nebraska Medical Center</v>
          </cell>
          <cell r="B326">
            <v>3</v>
          </cell>
          <cell r="C326">
            <v>541</v>
          </cell>
          <cell r="D326" t="str">
            <v>Medium, Not For Profit, Non-Core, Safety-Net</v>
          </cell>
        </row>
        <row r="327">
          <cell r="A327" t="str">
            <v>Nebraska Methodist Health System</v>
          </cell>
          <cell r="B327">
            <v>2</v>
          </cell>
          <cell r="C327">
            <v>405</v>
          </cell>
          <cell r="D327" t="str">
            <v>Medium, Not For Profit, Core</v>
          </cell>
        </row>
        <row r="328">
          <cell r="A328" t="str">
            <v>New Hanover Health Network</v>
          </cell>
          <cell r="B328">
            <v>3</v>
          </cell>
          <cell r="C328">
            <v>563</v>
          </cell>
          <cell r="D328" t="str">
            <v>Medium, Not For Profit, Core</v>
          </cell>
        </row>
        <row r="329">
          <cell r="A329" t="str">
            <v>New Jersey Department of Mental Health Services - Trenton, NJ</v>
          </cell>
          <cell r="D329" t="str">
            <v>None</v>
          </cell>
        </row>
        <row r="330">
          <cell r="A330" t="str">
            <v>New York City Health &amp; Hospital Corp</v>
          </cell>
          <cell r="B330">
            <v>9</v>
          </cell>
          <cell r="C330">
            <v>3165</v>
          </cell>
          <cell r="D330" t="str">
            <v>Large, Not For Profit, Non-Core, Safety-Net</v>
          </cell>
        </row>
        <row r="331">
          <cell r="A331" t="str">
            <v>New York Presbyterian</v>
          </cell>
          <cell r="B331">
            <v>38</v>
          </cell>
          <cell r="C331">
            <v>8627</v>
          </cell>
          <cell r="D331" t="str">
            <v>Large, Not For Profit, Non-Core Ultra</v>
          </cell>
        </row>
        <row r="332">
          <cell r="A332" t="str">
            <v>North Broward Hospital Dist</v>
          </cell>
          <cell r="B332">
            <v>4</v>
          </cell>
          <cell r="C332">
            <v>782</v>
          </cell>
          <cell r="D332" t="str">
            <v>Medium, Not For Profit, Core</v>
          </cell>
        </row>
        <row r="333">
          <cell r="A333" t="str">
            <v>North Carolina Baptist Hospital</v>
          </cell>
          <cell r="B333">
            <v>3</v>
          </cell>
          <cell r="C333">
            <v>720</v>
          </cell>
          <cell r="D333" t="str">
            <v>Medium, Not For Profit, Core</v>
          </cell>
        </row>
        <row r="334">
          <cell r="A334" t="str">
            <v>North Carolina Department of Health and Human Services - Raleigh, NC</v>
          </cell>
          <cell r="D334" t="str">
            <v>None</v>
          </cell>
        </row>
        <row r="335">
          <cell r="A335" t="str">
            <v>North Kansas City Hospital</v>
          </cell>
          <cell r="B335">
            <v>1</v>
          </cell>
          <cell r="C335">
            <v>274</v>
          </cell>
          <cell r="D335" t="str">
            <v>Not For Profit, Standalone, Core</v>
          </cell>
        </row>
        <row r="336">
          <cell r="A336" t="str">
            <v>North Memorial Health Care</v>
          </cell>
          <cell r="B336">
            <v>1</v>
          </cell>
          <cell r="C336">
            <v>440</v>
          </cell>
          <cell r="D336" t="str">
            <v>Not For Profit, Standalone, Core</v>
          </cell>
        </row>
        <row r="337">
          <cell r="A337" t="str">
            <v>North Mississippi Hlth Servs</v>
          </cell>
          <cell r="B337">
            <v>6</v>
          </cell>
          <cell r="C337">
            <v>582</v>
          </cell>
          <cell r="D337" t="str">
            <v>Medium, Not For Profit, Core</v>
          </cell>
        </row>
        <row r="338">
          <cell r="A338" t="str">
            <v>North Oaks Health System - Hammond, LA</v>
          </cell>
          <cell r="D338" t="str">
            <v>None</v>
          </cell>
        </row>
        <row r="339">
          <cell r="A339" t="str">
            <v>North Philadelphia Health System - Philadelphia, PA</v>
          </cell>
          <cell r="D339" t="str">
            <v>None</v>
          </cell>
        </row>
        <row r="340">
          <cell r="A340" t="str">
            <v>North Shore-Long Island Jewish Health System</v>
          </cell>
          <cell r="B340">
            <v>13</v>
          </cell>
          <cell r="C340">
            <v>3643</v>
          </cell>
          <cell r="D340" t="str">
            <v>Large, Not For Profit, Core</v>
          </cell>
        </row>
        <row r="341">
          <cell r="A341" t="str">
            <v>NorthBay Healthcare System - Fairfield, CA</v>
          </cell>
          <cell r="D341" t="str">
            <v>None</v>
          </cell>
        </row>
        <row r="342">
          <cell r="A342" t="str">
            <v>Northeast Georgia Health System</v>
          </cell>
          <cell r="B342">
            <v>2</v>
          </cell>
          <cell r="C342">
            <v>378</v>
          </cell>
          <cell r="D342" t="str">
            <v>Medium, Not For Profit, Core</v>
          </cell>
        </row>
        <row r="343">
          <cell r="A343" t="str">
            <v>Northeast Health - Troy, NY</v>
          </cell>
          <cell r="D343" t="str">
            <v>None</v>
          </cell>
        </row>
        <row r="344">
          <cell r="A344" t="str">
            <v>Northeast Health System</v>
          </cell>
          <cell r="B344">
            <v>7</v>
          </cell>
          <cell r="C344">
            <v>310</v>
          </cell>
          <cell r="D344" t="str">
            <v>Medium, Not For Profit, Core</v>
          </cell>
        </row>
        <row r="345">
          <cell r="A345" t="str">
            <v>Northeast Medical Center</v>
          </cell>
          <cell r="B345">
            <v>1</v>
          </cell>
          <cell r="C345">
            <v>339</v>
          </cell>
          <cell r="D345" t="str">
            <v>Not For Profit, Standalone, Core</v>
          </cell>
        </row>
        <row r="346">
          <cell r="A346" t="str">
            <v>Northern Arizona Healthcare</v>
          </cell>
          <cell r="B346">
            <v>2</v>
          </cell>
          <cell r="C346">
            <v>325</v>
          </cell>
          <cell r="D346" t="str">
            <v>Medium, Not For Profit, Core</v>
          </cell>
        </row>
        <row r="347">
          <cell r="A347" t="str">
            <v>Northside Hospital</v>
          </cell>
          <cell r="B347">
            <v>3</v>
          </cell>
          <cell r="C347">
            <v>621</v>
          </cell>
          <cell r="D347" t="str">
            <v>Medium, Not For Profit, Core</v>
          </cell>
        </row>
        <row r="348">
          <cell r="A348" t="str">
            <v>Northwest Community Healthcare</v>
          </cell>
          <cell r="B348">
            <v>1</v>
          </cell>
          <cell r="C348">
            <v>326</v>
          </cell>
          <cell r="D348" t="str">
            <v>Not For Profit, Standalone, Core</v>
          </cell>
        </row>
        <row r="349">
          <cell r="A349" t="str">
            <v>Northwestern Memorial Hospital</v>
          </cell>
          <cell r="B349">
            <v>1</v>
          </cell>
          <cell r="C349">
            <v>947</v>
          </cell>
          <cell r="D349" t="str">
            <v>Not For Profit, Standalone, Non-Core, Academic</v>
          </cell>
        </row>
        <row r="350">
          <cell r="A350" t="str">
            <v>Norton Healthcare</v>
          </cell>
          <cell r="B350">
            <v>5</v>
          </cell>
          <cell r="C350">
            <v>1031</v>
          </cell>
          <cell r="D350" t="str">
            <v>Large, Not For Profit, Core</v>
          </cell>
        </row>
        <row r="351">
          <cell r="A351" t="str">
            <v>Novant Health</v>
          </cell>
          <cell r="B351">
            <v>8</v>
          </cell>
          <cell r="C351">
            <v>1194</v>
          </cell>
          <cell r="D351" t="str">
            <v>Large, Not For Profit, Core</v>
          </cell>
        </row>
        <row r="352">
          <cell r="A352" t="str">
            <v>NYU</v>
          </cell>
          <cell r="B352">
            <v>2</v>
          </cell>
          <cell r="C352">
            <v>760</v>
          </cell>
          <cell r="D352" t="str">
            <v>Medium, Not For Profit, Non-Core Ultra</v>
          </cell>
        </row>
        <row r="353">
          <cell r="A353" t="str">
            <v>Oakwood Healthcare</v>
          </cell>
          <cell r="B353">
            <v>4</v>
          </cell>
          <cell r="C353">
            <v>843</v>
          </cell>
          <cell r="D353" t="str">
            <v>Medium, Not For Profit, Core</v>
          </cell>
        </row>
        <row r="354">
          <cell r="A354" t="str">
            <v>Ochsner Health System</v>
          </cell>
          <cell r="B354">
            <v>4</v>
          </cell>
          <cell r="C354">
            <v>584</v>
          </cell>
          <cell r="D354" t="str">
            <v>Medium, Not For Profit, Non-Core, Safety-Net</v>
          </cell>
        </row>
        <row r="355">
          <cell r="A355" t="str">
            <v>OhioHealth</v>
          </cell>
          <cell r="B355">
            <v>7</v>
          </cell>
          <cell r="C355">
            <v>1695</v>
          </cell>
          <cell r="D355" t="str">
            <v>Large, Not For Profit, Core</v>
          </cell>
        </row>
        <row r="356">
          <cell r="A356" t="str">
            <v>OHSU Hospital</v>
          </cell>
          <cell r="B356">
            <v>1</v>
          </cell>
          <cell r="C356">
            <v>590</v>
          </cell>
          <cell r="D356" t="str">
            <v>Not For Profit, Standalone, Non-Core, Academic</v>
          </cell>
        </row>
        <row r="357">
          <cell r="A357" t="str">
            <v>Olathe Health System, Inc. - Olathe, KS</v>
          </cell>
          <cell r="D357" t="str">
            <v>None</v>
          </cell>
        </row>
        <row r="358">
          <cell r="A358" t="str">
            <v>Orange Regional Medical Center - Middletown, NY</v>
          </cell>
          <cell r="D358" t="str">
            <v>None</v>
          </cell>
        </row>
        <row r="359">
          <cell r="A359" t="str">
            <v>Oregon Department of Human Services - Salem, OR</v>
          </cell>
          <cell r="D359" t="str">
            <v>None</v>
          </cell>
        </row>
        <row r="360">
          <cell r="A360" t="str">
            <v>Orlando Regional Healthcare System</v>
          </cell>
          <cell r="B360">
            <v>6</v>
          </cell>
          <cell r="C360">
            <v>1133</v>
          </cell>
          <cell r="D360" t="str">
            <v>Large, Not For Profit, Non-Core, Safety-Net</v>
          </cell>
        </row>
        <row r="361">
          <cell r="A361" t="str">
            <v>OSF Healthcare System</v>
          </cell>
          <cell r="B361">
            <v>6</v>
          </cell>
          <cell r="C361">
            <v>1003</v>
          </cell>
          <cell r="D361" t="str">
            <v>Large, Not For Profit, Core</v>
          </cell>
        </row>
        <row r="362">
          <cell r="A362" t="str">
            <v>Palmetto Health Alliance</v>
          </cell>
          <cell r="B362">
            <v>3</v>
          </cell>
          <cell r="C362">
            <v>876</v>
          </cell>
          <cell r="D362" t="str">
            <v>Medium, Not For Profit, Core</v>
          </cell>
        </row>
        <row r="363">
          <cell r="A363" t="str">
            <v>Palomar Pomerado Health System</v>
          </cell>
          <cell r="B363">
            <v>2</v>
          </cell>
          <cell r="C363">
            <v>331</v>
          </cell>
          <cell r="D363" t="str">
            <v>Medium, Not For Profit, Core</v>
          </cell>
        </row>
        <row r="364">
          <cell r="A364" t="str">
            <v>Palos Community Hospital</v>
          </cell>
          <cell r="B364">
            <v>1</v>
          </cell>
          <cell r="C364">
            <v>259</v>
          </cell>
          <cell r="D364" t="str">
            <v>Not For Profit, Standalone, Core</v>
          </cell>
        </row>
        <row r="365">
          <cell r="A365" t="str">
            <v>Park Nicollet Health Services</v>
          </cell>
          <cell r="B365">
            <v>2</v>
          </cell>
          <cell r="C365">
            <v>350</v>
          </cell>
          <cell r="D365" t="str">
            <v>Medium, Not For Profit, Core</v>
          </cell>
        </row>
        <row r="366">
          <cell r="A366" t="str">
            <v>Parkland Mem Hospital</v>
          </cell>
          <cell r="B366">
            <v>1</v>
          </cell>
          <cell r="C366">
            <v>460</v>
          </cell>
          <cell r="D366" t="str">
            <v>Not For Profit, Standalone, Non-Core, Safety-Net</v>
          </cell>
        </row>
        <row r="367">
          <cell r="A367" t="str">
            <v>Parkview Health System</v>
          </cell>
          <cell r="B367">
            <v>7</v>
          </cell>
          <cell r="C367">
            <v>552</v>
          </cell>
          <cell r="D367" t="str">
            <v>Medium, Not For Profit, Core</v>
          </cell>
        </row>
        <row r="368">
          <cell r="A368" t="str">
            <v>Partners Healthcare System</v>
          </cell>
          <cell r="B368">
            <v>6</v>
          </cell>
          <cell r="C368">
            <v>2571</v>
          </cell>
          <cell r="D368" t="str">
            <v>Large, Not For Profit, Core</v>
          </cell>
        </row>
        <row r="369">
          <cell r="A369" t="str">
            <v>PaviaHealth, Inc - San Juan, PR</v>
          </cell>
          <cell r="D369" t="str">
            <v>None</v>
          </cell>
        </row>
        <row r="370">
          <cell r="A370" t="str">
            <v>PeaceHealth</v>
          </cell>
          <cell r="B370">
            <v>6</v>
          </cell>
          <cell r="C370">
            <v>928</v>
          </cell>
          <cell r="D370" t="str">
            <v>Medium, Not For Profit, Core</v>
          </cell>
        </row>
        <row r="371">
          <cell r="A371" t="str">
            <v>Peninsula Regional Health Sys</v>
          </cell>
          <cell r="B371">
            <v>1</v>
          </cell>
          <cell r="C371">
            <v>260</v>
          </cell>
          <cell r="D371" t="str">
            <v>Not For Profit, Standalone, Core</v>
          </cell>
        </row>
        <row r="372">
          <cell r="A372" t="str">
            <v>Penn State Milton South Hershey Medical Center</v>
          </cell>
          <cell r="B372">
            <v>1</v>
          </cell>
          <cell r="C372">
            <v>507</v>
          </cell>
          <cell r="D372" t="str">
            <v>Not For Profit, Standalone, Core</v>
          </cell>
        </row>
        <row r="373">
          <cell r="A373" t="str">
            <v>Phoebe Putney Health System</v>
          </cell>
          <cell r="B373">
            <v>2</v>
          </cell>
          <cell r="C373">
            <v>423</v>
          </cell>
          <cell r="D373" t="str">
            <v>Medium, Not For Profit, Core</v>
          </cell>
        </row>
        <row r="374">
          <cell r="A374" t="str">
            <v>Piedmont Health System</v>
          </cell>
          <cell r="B374">
            <v>3</v>
          </cell>
          <cell r="C374">
            <v>669</v>
          </cell>
          <cell r="D374" t="str">
            <v>Medium, Not For Profit, Core</v>
          </cell>
        </row>
        <row r="375">
          <cell r="A375" t="str">
            <v>PinnacleHealth System</v>
          </cell>
          <cell r="B375">
            <v>4</v>
          </cell>
          <cell r="C375">
            <v>453</v>
          </cell>
          <cell r="D375" t="str">
            <v>Medium, Not For Profit, Core</v>
          </cell>
        </row>
        <row r="376">
          <cell r="A376" t="str">
            <v>Pomona Valley Hospital Medical Center</v>
          </cell>
          <cell r="B376">
            <v>1</v>
          </cell>
          <cell r="C376">
            <v>259</v>
          </cell>
          <cell r="D376" t="str">
            <v>Not For Profit, Standalone, Core</v>
          </cell>
        </row>
        <row r="377">
          <cell r="A377" t="str">
            <v>Poudre Valley Health System</v>
          </cell>
          <cell r="B377">
            <v>1</v>
          </cell>
          <cell r="C377">
            <v>286</v>
          </cell>
          <cell r="D377" t="str">
            <v>Medium, Not For Profit, Core</v>
          </cell>
        </row>
        <row r="378">
          <cell r="A378" t="str">
            <v>Premier Health Partners - Dayton, OH</v>
          </cell>
          <cell r="D378" t="str">
            <v>None</v>
          </cell>
        </row>
        <row r="379">
          <cell r="A379" t="str">
            <v>Presbyterian Healthcare Svcs</v>
          </cell>
          <cell r="B379">
            <v>9</v>
          </cell>
          <cell r="C379">
            <v>550</v>
          </cell>
          <cell r="D379" t="str">
            <v>Medium, Not For Profit, Core</v>
          </cell>
        </row>
        <row r="380">
          <cell r="A380" t="str">
            <v>Prime Healthcare Services, Inc. - Victorville, CA</v>
          </cell>
          <cell r="D380" t="str">
            <v>None</v>
          </cell>
        </row>
        <row r="381">
          <cell r="A381" t="str">
            <v>ProHealth Care</v>
          </cell>
          <cell r="B381">
            <v>2</v>
          </cell>
          <cell r="C381">
            <v>482</v>
          </cell>
          <cell r="D381" t="str">
            <v>Medium, Not For Profit, Core</v>
          </cell>
        </row>
        <row r="382">
          <cell r="A382" t="str">
            <v>ProMedica Health System</v>
          </cell>
          <cell r="B382">
            <v>8</v>
          </cell>
          <cell r="C382">
            <v>774</v>
          </cell>
          <cell r="D382" t="str">
            <v>Medium, Not For Profit, Core</v>
          </cell>
        </row>
        <row r="383">
          <cell r="A383" t="str">
            <v>Promise Healthcare - Boca Raton, FL</v>
          </cell>
          <cell r="D383" t="str">
            <v>None</v>
          </cell>
        </row>
        <row r="384">
          <cell r="A384" t="str">
            <v>Provena Health</v>
          </cell>
          <cell r="B384">
            <v>6</v>
          </cell>
          <cell r="C384">
            <v>1030</v>
          </cell>
          <cell r="D384" t="str">
            <v>Large, Not For Profit, Non-Core, Catholic</v>
          </cell>
        </row>
        <row r="385">
          <cell r="A385" t="str">
            <v>Providence Health and Services</v>
          </cell>
          <cell r="B385">
            <v>17</v>
          </cell>
          <cell r="C385">
            <v>3433</v>
          </cell>
          <cell r="D385" t="str">
            <v>Large, Not For Profit, Core</v>
          </cell>
        </row>
        <row r="386">
          <cell r="A386" t="str">
            <v>Psychiatric Solutions, Inc. - Franklin, TN</v>
          </cell>
          <cell r="D386" t="str">
            <v>None</v>
          </cell>
        </row>
        <row r="387">
          <cell r="A387" t="str">
            <v>Queen's Health System</v>
          </cell>
          <cell r="B387">
            <v>2</v>
          </cell>
          <cell r="C387">
            <v>418</v>
          </cell>
          <cell r="D387" t="str">
            <v>Medium, Not For Profit, Core</v>
          </cell>
        </row>
        <row r="388">
          <cell r="A388" t="str">
            <v>Rapid City Regional Hospital</v>
          </cell>
          <cell r="B388">
            <v>9</v>
          </cell>
          <cell r="C388">
            <v>274</v>
          </cell>
          <cell r="D388" t="str">
            <v>Medium, Not For Profit, Core</v>
          </cell>
        </row>
        <row r="389">
          <cell r="A389" t="str">
            <v>Reading Hospital and Medical Center</v>
          </cell>
          <cell r="B389">
            <v>1</v>
          </cell>
          <cell r="C389">
            <v>450</v>
          </cell>
          <cell r="D389" t="str">
            <v>Not For Profit, Standalone, Core</v>
          </cell>
        </row>
        <row r="390">
          <cell r="A390" t="str">
            <v>Reg Medical Center At Memphis</v>
          </cell>
          <cell r="B390">
            <v>1</v>
          </cell>
          <cell r="C390">
            <v>271</v>
          </cell>
          <cell r="D390" t="str">
            <v>Not For Profit, Standalone, Non-Core, Safety-Net</v>
          </cell>
        </row>
        <row r="391">
          <cell r="A391" t="str">
            <v>Regency Hospital Company - Alpharetta, GA</v>
          </cell>
          <cell r="D391" t="str">
            <v>None</v>
          </cell>
        </row>
        <row r="392">
          <cell r="A392" t="str">
            <v>Regional Health, Inc. - Rapid City, SD</v>
          </cell>
          <cell r="D392" t="str">
            <v>None</v>
          </cell>
        </row>
        <row r="393">
          <cell r="A393" t="str">
            <v>Regions Hospital</v>
          </cell>
          <cell r="B393">
            <v>1</v>
          </cell>
          <cell r="C393">
            <v>350</v>
          </cell>
          <cell r="D393" t="str">
            <v>Not For Profit, Standalone, Core</v>
          </cell>
        </row>
        <row r="394">
          <cell r="A394" t="str">
            <v>Resurrection Health Care</v>
          </cell>
          <cell r="B394">
            <v>8</v>
          </cell>
          <cell r="C394">
            <v>1522</v>
          </cell>
          <cell r="D394" t="str">
            <v>Large, Not For Profit, Core</v>
          </cell>
        </row>
        <row r="395">
          <cell r="A395" t="str">
            <v>Rex Healthcare</v>
          </cell>
          <cell r="B395">
            <v>1</v>
          </cell>
          <cell r="C395">
            <v>365</v>
          </cell>
          <cell r="D395" t="str">
            <v>Not For Profit, Standalone, Non-Core, Safety-Net</v>
          </cell>
        </row>
        <row r="396">
          <cell r="A396" t="str">
            <v>Riverside Health Care - Westchester, NY</v>
          </cell>
          <cell r="D396" t="str">
            <v>None</v>
          </cell>
        </row>
        <row r="397">
          <cell r="A397" t="str">
            <v>Riverside Health System</v>
          </cell>
          <cell r="B397">
            <v>3</v>
          </cell>
          <cell r="C397">
            <v>306</v>
          </cell>
          <cell r="D397" t="str">
            <v>Medium, Not For Profit, Core</v>
          </cell>
        </row>
        <row r="398">
          <cell r="A398" t="str">
            <v>Robert Wood Johnson Health System</v>
          </cell>
          <cell r="B398">
            <v>3</v>
          </cell>
          <cell r="C398">
            <v>791</v>
          </cell>
          <cell r="D398" t="str">
            <v>Medium, Not For Profit, Core</v>
          </cell>
        </row>
        <row r="399">
          <cell r="A399" t="str">
            <v>Rockford Memorial Hospital</v>
          </cell>
          <cell r="B399">
            <v>1</v>
          </cell>
          <cell r="C399">
            <v>283</v>
          </cell>
          <cell r="D399" t="str">
            <v>Not For Profit, Standalone, Core</v>
          </cell>
        </row>
        <row r="400">
          <cell r="A400" t="str">
            <v>Roper St. Francis Healthcare</v>
          </cell>
          <cell r="B400">
            <v>2</v>
          </cell>
          <cell r="C400">
            <v>353</v>
          </cell>
          <cell r="D400" t="str">
            <v>Medium, Not For Profit, Non-Core, Catholic</v>
          </cell>
        </row>
        <row r="401">
          <cell r="A401" t="str">
            <v>Roswell Park Cancer Institute</v>
          </cell>
          <cell r="B401">
            <v>1</v>
          </cell>
          <cell r="C401">
            <v>341</v>
          </cell>
          <cell r="D401" t="str">
            <v>Not For Profit, Standalone, Core</v>
          </cell>
        </row>
        <row r="402">
          <cell r="A402" t="str">
            <v>Rush Health System - Meridian, MS</v>
          </cell>
          <cell r="D402" t="str">
            <v>None</v>
          </cell>
        </row>
        <row r="403">
          <cell r="A403" t="str">
            <v>Rush Health Systems</v>
          </cell>
          <cell r="B403">
            <v>5</v>
          </cell>
          <cell r="C403">
            <v>1416</v>
          </cell>
          <cell r="D403" t="str">
            <v>Large, Not For Profit, Core</v>
          </cell>
        </row>
        <row r="404">
          <cell r="A404" t="str">
            <v>Saint Clare's Health System</v>
          </cell>
          <cell r="B404">
            <v>3</v>
          </cell>
          <cell r="C404">
            <v>265</v>
          </cell>
          <cell r="D404" t="str">
            <v>Medium, Not For Profit, Non-Core, Catholic</v>
          </cell>
        </row>
        <row r="405">
          <cell r="A405" t="str">
            <v>Saint David's HealthCare Partnership - Austin, TX</v>
          </cell>
          <cell r="D405" t="str">
            <v>None</v>
          </cell>
        </row>
        <row r="406">
          <cell r="A406" t="str">
            <v>Saint Francis Hospital And Medical Center</v>
          </cell>
          <cell r="B406">
            <v>1</v>
          </cell>
          <cell r="C406">
            <v>422</v>
          </cell>
          <cell r="D406" t="str">
            <v>Not For Profit, Standalone, Non-Core, Catholic</v>
          </cell>
        </row>
        <row r="407">
          <cell r="A407" t="str">
            <v>Saint Francis Hospital And Medical Center</v>
          </cell>
          <cell r="B407">
            <v>1</v>
          </cell>
          <cell r="C407">
            <v>422</v>
          </cell>
          <cell r="D407" t="str">
            <v>Not For Profit, Standalone, Non-Core, Catholic</v>
          </cell>
        </row>
        <row r="408">
          <cell r="A408" t="str">
            <v>Saint Luke's Cornwall Hospital - Cornwall, NY</v>
          </cell>
          <cell r="D408" t="str">
            <v>None</v>
          </cell>
        </row>
        <row r="409">
          <cell r="A409" t="str">
            <v>Saint Luke's Health System</v>
          </cell>
          <cell r="B409">
            <v>10</v>
          </cell>
          <cell r="C409">
            <v>620</v>
          </cell>
          <cell r="D409" t="str">
            <v>Medium, Not For Profit, Non-Core, Catholic</v>
          </cell>
        </row>
        <row r="410">
          <cell r="A410" t="str">
            <v>Saint Luke's Health System - Boise, ID</v>
          </cell>
          <cell r="D410" t="str">
            <v>None</v>
          </cell>
        </row>
        <row r="411">
          <cell r="A411" t="str">
            <v>Salem Hospital Regional Health Services</v>
          </cell>
          <cell r="B411">
            <v>2</v>
          </cell>
          <cell r="C411">
            <v>304</v>
          </cell>
          <cell r="D411" t="str">
            <v>Medium, Not For Profit, Core</v>
          </cell>
        </row>
        <row r="412">
          <cell r="A412" t="str">
            <v>Salinas Valley Memorial Hospital</v>
          </cell>
          <cell r="B412">
            <v>1</v>
          </cell>
          <cell r="C412">
            <v>268</v>
          </cell>
          <cell r="D412" t="str">
            <v>Not For Profit, Standalone, Core</v>
          </cell>
        </row>
        <row r="413">
          <cell r="A413" t="str">
            <v>Samaritan Health Services - Corvallis, OR</v>
          </cell>
          <cell r="D413" t="str">
            <v>None</v>
          </cell>
        </row>
        <row r="414">
          <cell r="A414" t="str">
            <v>San Francisco Gen Hospital Medical Center</v>
          </cell>
          <cell r="B414">
            <v>1</v>
          </cell>
          <cell r="C414">
            <v>367</v>
          </cell>
          <cell r="D414" t="str">
            <v>Not For Profit, Standalone, Non-Core, Safety-Net</v>
          </cell>
        </row>
        <row r="415">
          <cell r="A415" t="str">
            <v>San Juan Regional Medical Center Network - Farmington, NM</v>
          </cell>
          <cell r="D415" t="str">
            <v>None</v>
          </cell>
        </row>
        <row r="416">
          <cell r="A416" t="str">
            <v>Sanford Health - Sioux Falls, SD</v>
          </cell>
          <cell r="D416" t="str">
            <v>None</v>
          </cell>
        </row>
        <row r="417">
          <cell r="A417" t="str">
            <v>Sarasota Mem Hospital</v>
          </cell>
          <cell r="B417">
            <v>1</v>
          </cell>
          <cell r="C417">
            <v>403</v>
          </cell>
          <cell r="D417" t="str">
            <v>Not For Profit, Standalone, Non-Core, Safety-Net</v>
          </cell>
        </row>
        <row r="418">
          <cell r="A418" t="str">
            <v>Scott &amp; White Memorial Hospital</v>
          </cell>
          <cell r="B418">
            <v>1</v>
          </cell>
          <cell r="C418">
            <v>756</v>
          </cell>
          <cell r="D418" t="str">
            <v>Not For Profit, Standalone, Core</v>
          </cell>
        </row>
        <row r="419">
          <cell r="A419" t="str">
            <v>Scottsdale Healthcare</v>
          </cell>
          <cell r="B419">
            <v>2</v>
          </cell>
          <cell r="C419">
            <v>494</v>
          </cell>
          <cell r="D419" t="str">
            <v>Medium, Not For Profit, Core</v>
          </cell>
        </row>
        <row r="420">
          <cell r="A420" t="str">
            <v>Scripps Health</v>
          </cell>
          <cell r="B420">
            <v>4</v>
          </cell>
          <cell r="C420">
            <v>1395</v>
          </cell>
          <cell r="D420" t="str">
            <v>Large, Not For Profit, Core</v>
          </cell>
        </row>
        <row r="421">
          <cell r="A421" t="str">
            <v>Select Medical Corporation - Mechanicsburg, PA</v>
          </cell>
          <cell r="D421" t="str">
            <v>None</v>
          </cell>
        </row>
        <row r="422">
          <cell r="A422" t="str">
            <v>Sentara Health System</v>
          </cell>
          <cell r="B422">
            <v>7</v>
          </cell>
          <cell r="C422">
            <v>2101</v>
          </cell>
          <cell r="D422" t="str">
            <v>Large, Not For Profit, Non-Core, Safety-Net</v>
          </cell>
        </row>
        <row r="423">
          <cell r="A423" t="str">
            <v>Shands HealthCare</v>
          </cell>
          <cell r="B423">
            <v>6</v>
          </cell>
          <cell r="C423">
            <v>1262</v>
          </cell>
          <cell r="D423" t="str">
            <v>Large, Not For Profit, Core</v>
          </cell>
        </row>
        <row r="424">
          <cell r="A424" t="str">
            <v>Sharp HealthCare</v>
          </cell>
          <cell r="B424">
            <v>7</v>
          </cell>
          <cell r="C424">
            <v>1233</v>
          </cell>
          <cell r="D424" t="str">
            <v>Large, Not For Profit, Core</v>
          </cell>
        </row>
        <row r="425">
          <cell r="A425" t="str">
            <v>Shriners Hospitals for Children</v>
          </cell>
          <cell r="B425">
            <v>19</v>
          </cell>
          <cell r="C425">
            <v>406</v>
          </cell>
          <cell r="D425" t="str">
            <v>Medium, Not For Profit, Core</v>
          </cell>
        </row>
        <row r="426">
          <cell r="A426" t="str">
            <v>Signature Hospital Corporation - Dallas, TX</v>
          </cell>
          <cell r="D426" t="str">
            <v>None</v>
          </cell>
        </row>
        <row r="427">
          <cell r="A427" t="str">
            <v>Singing River Hospital System</v>
          </cell>
          <cell r="B427">
            <v>2</v>
          </cell>
          <cell r="C427">
            <v>264</v>
          </cell>
          <cell r="D427" t="str">
            <v>Medium, Not For Profit, Core</v>
          </cell>
        </row>
        <row r="428">
          <cell r="A428" t="str">
            <v>Sioux Valley Health System</v>
          </cell>
          <cell r="B428">
            <v>11</v>
          </cell>
          <cell r="C428">
            <v>580</v>
          </cell>
          <cell r="D428" t="str">
            <v>Medium, Not For Profit, Core</v>
          </cell>
        </row>
        <row r="429">
          <cell r="A429" t="str">
            <v>Sisters of Charity of Leavenworth</v>
          </cell>
          <cell r="B429">
            <v>9</v>
          </cell>
          <cell r="C429">
            <v>1430</v>
          </cell>
          <cell r="D429" t="str">
            <v>Large, Not For Profit, Non-Core, Catholic</v>
          </cell>
        </row>
        <row r="430">
          <cell r="A430" t="str">
            <v>Sisters of Charity of Saint Augustine Health System - Cleveland, OH</v>
          </cell>
          <cell r="D430" t="str">
            <v>None</v>
          </cell>
        </row>
        <row r="431">
          <cell r="A431" t="str">
            <v>Sisters of Mercy Health System</v>
          </cell>
          <cell r="B431">
            <v>19</v>
          </cell>
          <cell r="C431">
            <v>2516</v>
          </cell>
          <cell r="D431" t="str">
            <v>Large, Not For Profit, Non-Core, Catholic</v>
          </cell>
        </row>
        <row r="432">
          <cell r="A432" t="str">
            <v>Sisters of St. Francis Health Services</v>
          </cell>
          <cell r="B432">
            <v>10</v>
          </cell>
          <cell r="C432">
            <v>1406</v>
          </cell>
          <cell r="D432" t="str">
            <v>Large, Not For Profit, Non-Core, Catholic</v>
          </cell>
        </row>
        <row r="433">
          <cell r="A433" t="str">
            <v>Sisters of the 3rd Franciscan</v>
          </cell>
          <cell r="B433">
            <v>4</v>
          </cell>
          <cell r="C433">
            <v>660</v>
          </cell>
          <cell r="D433" t="str">
            <v>Medium, Not For Profit, Non-Core, Catholic</v>
          </cell>
        </row>
        <row r="434">
          <cell r="A434" t="str">
            <v>SMDC Health System - Duluth, MN</v>
          </cell>
          <cell r="D434" t="str">
            <v>None</v>
          </cell>
        </row>
        <row r="435">
          <cell r="A435" t="str">
            <v>Solaris Health System</v>
          </cell>
          <cell r="B435">
            <v>2</v>
          </cell>
          <cell r="C435">
            <v>403</v>
          </cell>
          <cell r="D435" t="str">
            <v>Medium, Not For Profit, Core</v>
          </cell>
        </row>
        <row r="436">
          <cell r="A436" t="str">
            <v>Sound Shore Health System - New Rochelle, NY</v>
          </cell>
          <cell r="D436" t="str">
            <v>None</v>
          </cell>
        </row>
        <row r="437">
          <cell r="A437" t="str">
            <v>South Jersey Healthcare</v>
          </cell>
          <cell r="B437">
            <v>2</v>
          </cell>
          <cell r="C437">
            <v>258</v>
          </cell>
          <cell r="D437" t="str">
            <v>Medium, Not For Profit, Core</v>
          </cell>
        </row>
        <row r="438">
          <cell r="A438" t="str">
            <v>South Shore Hospital</v>
          </cell>
          <cell r="B438">
            <v>1</v>
          </cell>
          <cell r="C438">
            <v>262</v>
          </cell>
          <cell r="D438" t="str">
            <v>Not For Profit, Standalone, Core</v>
          </cell>
        </row>
        <row r="439">
          <cell r="A439" t="str">
            <v>Southcoast Hospitals Group</v>
          </cell>
          <cell r="B439">
            <v>3</v>
          </cell>
          <cell r="C439">
            <v>439</v>
          </cell>
          <cell r="D439" t="str">
            <v>Medium, Not For Profit, Core</v>
          </cell>
        </row>
        <row r="440">
          <cell r="A440" t="str">
            <v>Southeast Georgia Health System - Brunswick, GA</v>
          </cell>
          <cell r="D440" t="str">
            <v>None</v>
          </cell>
        </row>
        <row r="441">
          <cell r="A441" t="str">
            <v>Southern California Healthcare</v>
          </cell>
          <cell r="B441">
            <v>2</v>
          </cell>
          <cell r="C441">
            <v>532</v>
          </cell>
          <cell r="D441" t="str">
            <v>Medium, Not For Profit, Core</v>
          </cell>
        </row>
        <row r="442">
          <cell r="A442" t="str">
            <v>Southern Illinois Healthcare - Carbondale, IL</v>
          </cell>
          <cell r="D442" t="str">
            <v>None</v>
          </cell>
        </row>
        <row r="443">
          <cell r="A443" t="str">
            <v>Southwest Health Systems - McComb, MS</v>
          </cell>
          <cell r="D443" t="str">
            <v>None</v>
          </cell>
        </row>
        <row r="444">
          <cell r="A444" t="str">
            <v>Southwest Washington Medical Center</v>
          </cell>
          <cell r="B444">
            <v>1</v>
          </cell>
          <cell r="C444">
            <v>313</v>
          </cell>
          <cell r="D444" t="str">
            <v>Not For Profit, Standalone, Core</v>
          </cell>
        </row>
        <row r="445">
          <cell r="A445" t="str">
            <v>Sparrow Health System</v>
          </cell>
          <cell r="B445">
            <v>1</v>
          </cell>
          <cell r="C445">
            <v>469</v>
          </cell>
          <cell r="D445" t="str">
            <v>Not For Profit, Standalone, Core</v>
          </cell>
        </row>
        <row r="446">
          <cell r="A446" t="str">
            <v>Spartanburg Reg Hlthcare Syst</v>
          </cell>
          <cell r="B446">
            <v>1</v>
          </cell>
          <cell r="C446">
            <v>460</v>
          </cell>
          <cell r="D446" t="str">
            <v>Medium, Not For Profit, Core</v>
          </cell>
        </row>
        <row r="447">
          <cell r="A447" t="str">
            <v>Specialty Hospitals of America - Portsmouth, NH</v>
          </cell>
          <cell r="D447" t="str">
            <v>None</v>
          </cell>
        </row>
        <row r="448">
          <cell r="A448" t="str">
            <v>Spectrum Health</v>
          </cell>
          <cell r="B448">
            <v>7</v>
          </cell>
          <cell r="C448">
            <v>869</v>
          </cell>
          <cell r="D448" t="str">
            <v>Medium, Not For Profit, Core</v>
          </cell>
        </row>
        <row r="449">
          <cell r="A449" t="str">
            <v>SSM Health Care System</v>
          </cell>
          <cell r="B449">
            <v>20</v>
          </cell>
          <cell r="C449">
            <v>2229</v>
          </cell>
          <cell r="D449" t="str">
            <v>Large, Not For Profit, Core</v>
          </cell>
        </row>
        <row r="450">
          <cell r="A450" t="str">
            <v>St Anthony's Medical Center</v>
          </cell>
          <cell r="B450">
            <v>1</v>
          </cell>
          <cell r="C450">
            <v>325</v>
          </cell>
          <cell r="D450" t="str">
            <v>Not For Profit, Standalone, Non-Core, Catholic</v>
          </cell>
        </row>
        <row r="451">
          <cell r="A451" t="str">
            <v>St Anthony's Medical Center</v>
          </cell>
          <cell r="B451">
            <v>1</v>
          </cell>
          <cell r="C451">
            <v>325</v>
          </cell>
          <cell r="D451" t="str">
            <v>Not For Profit, Standalone, Non-Core, Catholic</v>
          </cell>
        </row>
        <row r="452">
          <cell r="A452" t="str">
            <v>St Barnabas Hospital</v>
          </cell>
          <cell r="B452">
            <v>1</v>
          </cell>
          <cell r="C452">
            <v>275</v>
          </cell>
          <cell r="D452" t="str">
            <v>Not For Profit, Standalone, Non-Core, Catholic</v>
          </cell>
        </row>
        <row r="453">
          <cell r="A453" t="str">
            <v>St Francis Health System</v>
          </cell>
          <cell r="B453">
            <v>2</v>
          </cell>
          <cell r="C453">
            <v>344</v>
          </cell>
          <cell r="D453" t="str">
            <v>Medium, Not For Profit, Non-Core, Catholic</v>
          </cell>
        </row>
        <row r="454">
          <cell r="A454" t="str">
            <v>St Luke's Hospital</v>
          </cell>
          <cell r="B454">
            <v>1</v>
          </cell>
          <cell r="C454">
            <v>280</v>
          </cell>
          <cell r="D454" t="str">
            <v>Not For Profit, Standalone, Non-Core, Catholic</v>
          </cell>
        </row>
        <row r="455">
          <cell r="A455" t="str">
            <v>St Luke's Hospital &amp; Health Network</v>
          </cell>
          <cell r="B455">
            <v>4</v>
          </cell>
          <cell r="C455">
            <v>536</v>
          </cell>
          <cell r="D455" t="str">
            <v>Medium, Not For Profit, Non-Core, Catholic</v>
          </cell>
        </row>
        <row r="456">
          <cell r="A456" t="str">
            <v>St Luke's Regional Medical Center</v>
          </cell>
          <cell r="B456">
            <v>1</v>
          </cell>
          <cell r="C456">
            <v>399</v>
          </cell>
          <cell r="D456" t="str">
            <v>Not For Profit, Standalone, Non-Core, Catholic</v>
          </cell>
        </row>
        <row r="457">
          <cell r="A457" t="str">
            <v>St Luke's Regional Medical Center</v>
          </cell>
          <cell r="B457">
            <v>1</v>
          </cell>
          <cell r="C457">
            <v>399</v>
          </cell>
          <cell r="D457" t="str">
            <v>Not For Profit, Standalone, Non-Core, Catholic</v>
          </cell>
        </row>
        <row r="458">
          <cell r="A458" t="str">
            <v>St Peter's University Hospital</v>
          </cell>
          <cell r="B458">
            <v>1</v>
          </cell>
          <cell r="C458">
            <v>339</v>
          </cell>
          <cell r="D458" t="str">
            <v>Not For Profit, Standalone, Non-Core, Academic</v>
          </cell>
        </row>
        <row r="459">
          <cell r="A459" t="str">
            <v>St. Barnabas Health Care System</v>
          </cell>
          <cell r="B459">
            <v>7</v>
          </cell>
          <cell r="C459">
            <v>1641</v>
          </cell>
          <cell r="D459" t="str">
            <v>Large, Not For Profit, Non-Core, Catholic</v>
          </cell>
        </row>
        <row r="460">
          <cell r="A460" t="str">
            <v>St. Elizabeth Medical Center</v>
          </cell>
          <cell r="B460">
            <v>3</v>
          </cell>
          <cell r="C460">
            <v>365</v>
          </cell>
          <cell r="D460" t="str">
            <v>Medium, Not For Profit, Non-Core, Catholic</v>
          </cell>
        </row>
        <row r="461">
          <cell r="A461" t="str">
            <v>St. Francis Hospital</v>
          </cell>
          <cell r="B461">
            <v>2</v>
          </cell>
          <cell r="C461">
            <v>478</v>
          </cell>
          <cell r="D461" t="str">
            <v>Medium, Not For Profit, Non-Core, Catholic</v>
          </cell>
        </row>
        <row r="462">
          <cell r="A462" t="str">
            <v>St. Joseph Health System</v>
          </cell>
          <cell r="B462">
            <v>11</v>
          </cell>
          <cell r="C462">
            <v>1727</v>
          </cell>
          <cell r="D462" t="str">
            <v>Large, Not For Profit, Non-Core, Catholic</v>
          </cell>
        </row>
        <row r="463">
          <cell r="A463" t="str">
            <v>St. Joseph's Healthcare System</v>
          </cell>
          <cell r="B463">
            <v>2</v>
          </cell>
          <cell r="C463">
            <v>452</v>
          </cell>
          <cell r="D463" t="str">
            <v>Medium, Not For Profit, Non-Core, Catholic</v>
          </cell>
        </row>
        <row r="464">
          <cell r="A464" t="str">
            <v>St. Joseph's/Candler Health System</v>
          </cell>
          <cell r="B464">
            <v>2</v>
          </cell>
          <cell r="C464">
            <v>292</v>
          </cell>
          <cell r="D464" t="str">
            <v>Medium, Not For Profit, Non-Core, Catholic</v>
          </cell>
        </row>
        <row r="465">
          <cell r="A465" t="str">
            <v>St. Luke's Episcopal Health System</v>
          </cell>
          <cell r="B465">
            <v>2</v>
          </cell>
          <cell r="C465">
            <v>635</v>
          </cell>
          <cell r="D465" t="str">
            <v>Medium, Not For Profit, Non-Core, Catholic</v>
          </cell>
        </row>
        <row r="466">
          <cell r="A466" t="str">
            <v>St. Mary's/Duluth Clinic Health System</v>
          </cell>
          <cell r="B466">
            <v>4</v>
          </cell>
          <cell r="C466">
            <v>373</v>
          </cell>
          <cell r="D466" t="str">
            <v>Medium, Not For Profit, Non-Core, Catholic</v>
          </cell>
        </row>
        <row r="467">
          <cell r="A467" t="str">
            <v>St. Vincent's Catholic Med Centers of New York</v>
          </cell>
          <cell r="B467">
            <v>5</v>
          </cell>
          <cell r="C467">
            <v>1266</v>
          </cell>
          <cell r="D467" t="str">
            <v>Large, Not For Profit, Non-Core, Catholic</v>
          </cell>
        </row>
        <row r="468">
          <cell r="A468" t="str">
            <v>Stamford Health System</v>
          </cell>
          <cell r="B468">
            <v>1</v>
          </cell>
          <cell r="C468">
            <v>255</v>
          </cell>
          <cell r="D468" t="str">
            <v>Not For Profit, Standalone, Core</v>
          </cell>
        </row>
        <row r="469">
          <cell r="A469" t="str">
            <v>Stanford Health Care</v>
          </cell>
          <cell r="B469">
            <v>2</v>
          </cell>
          <cell r="C469">
            <v>1222</v>
          </cell>
          <cell r="D469" t="str">
            <v>Large, Not For Profit, Non-Core, Academic</v>
          </cell>
        </row>
        <row r="470">
          <cell r="A470" t="str">
            <v>Stormont-Vail Healthcare</v>
          </cell>
          <cell r="B470">
            <v>1</v>
          </cell>
          <cell r="C470">
            <v>268</v>
          </cell>
          <cell r="D470" t="str">
            <v>Not For Profit, Standalone, Core</v>
          </cell>
        </row>
        <row r="471">
          <cell r="A471" t="str">
            <v>Strong Health</v>
          </cell>
          <cell r="B471">
            <v>2</v>
          </cell>
          <cell r="C471">
            <v>914</v>
          </cell>
          <cell r="D471" t="str">
            <v>Medium, Not For Profit, Core</v>
          </cell>
        </row>
        <row r="472">
          <cell r="A472" t="str">
            <v>Summa Health System</v>
          </cell>
          <cell r="B472">
            <v>3</v>
          </cell>
          <cell r="C472">
            <v>487</v>
          </cell>
          <cell r="D472" t="str">
            <v>Medium, Not For Profit, Core</v>
          </cell>
        </row>
        <row r="473">
          <cell r="A473" t="str">
            <v>Summit Health - Chambersburg, PA</v>
          </cell>
          <cell r="D473" t="str">
            <v>None</v>
          </cell>
        </row>
        <row r="474">
          <cell r="A474" t="str">
            <v>Sumner Regional Health Systems, Inc. - Gallatin, TN</v>
          </cell>
          <cell r="D474" t="str">
            <v>None</v>
          </cell>
        </row>
        <row r="475">
          <cell r="A475" t="str">
            <v>Sun Health Corporation - Sun City, AZ</v>
          </cell>
          <cell r="D475" t="str">
            <v>None</v>
          </cell>
        </row>
        <row r="476">
          <cell r="A476" t="str">
            <v>SunLink Health Systems - Atlanta, GA</v>
          </cell>
          <cell r="D476" t="str">
            <v>None</v>
          </cell>
        </row>
        <row r="477">
          <cell r="A477" t="str">
            <v>SUNY</v>
          </cell>
          <cell r="B477">
            <v>3</v>
          </cell>
          <cell r="C477">
            <v>1214</v>
          </cell>
          <cell r="D477" t="str">
            <v>Large, Not For Profit, Non-Core, Academic</v>
          </cell>
        </row>
        <row r="478">
          <cell r="A478" t="str">
            <v>Susquehanna Health System - Williamsport, PA</v>
          </cell>
          <cell r="D478" t="str">
            <v>None</v>
          </cell>
        </row>
        <row r="479">
          <cell r="A479" t="str">
            <v>Sutter Health</v>
          </cell>
          <cell r="B479">
            <v>26</v>
          </cell>
          <cell r="C479">
            <v>5333</v>
          </cell>
          <cell r="D479" t="str">
            <v>Large, Not For Profit, Non-Core Ultra</v>
          </cell>
        </row>
        <row r="480">
          <cell r="A480" t="str">
            <v>Swedish Medical Center</v>
          </cell>
          <cell r="B480">
            <v>3</v>
          </cell>
          <cell r="C480">
            <v>820</v>
          </cell>
          <cell r="D480" t="str">
            <v>Medium, Not For Profit, Core</v>
          </cell>
        </row>
        <row r="481">
          <cell r="A481" t="str">
            <v>Tallahassee Memorial Healthcare</v>
          </cell>
          <cell r="B481">
            <v>1</v>
          </cell>
          <cell r="C481">
            <v>310</v>
          </cell>
          <cell r="D481" t="str">
            <v>Not For Profit, Standalone, Core</v>
          </cell>
        </row>
        <row r="482">
          <cell r="A482" t="str">
            <v>Tampa Gen Hospital</v>
          </cell>
          <cell r="B482">
            <v>1</v>
          </cell>
          <cell r="C482">
            <v>546</v>
          </cell>
          <cell r="D482" t="str">
            <v>Not For Profit, Standalone, Non-Core, Safety-Net</v>
          </cell>
        </row>
        <row r="483">
          <cell r="A483" t="str">
            <v>Tanner Health System - Carrollton, GA</v>
          </cell>
          <cell r="D483" t="str">
            <v>None</v>
          </cell>
        </row>
        <row r="484">
          <cell r="A484" t="str">
            <v>Temple University Health System</v>
          </cell>
          <cell r="B484">
            <v>4</v>
          </cell>
          <cell r="C484">
            <v>833</v>
          </cell>
          <cell r="D484" t="str">
            <v>Medium, Not For Profit, Non-Core Ultra</v>
          </cell>
        </row>
        <row r="485">
          <cell r="A485" t="str">
            <v>TENET Healthcare - Dallas, TX</v>
          </cell>
          <cell r="D485" t="str">
            <v>None</v>
          </cell>
        </row>
        <row r="486">
          <cell r="A486" t="str">
            <v>Texas Children's Hospital</v>
          </cell>
          <cell r="B486">
            <v>1</v>
          </cell>
          <cell r="C486">
            <v>595</v>
          </cell>
          <cell r="D486" t="str">
            <v>Not For Profit, Standalone, Core</v>
          </cell>
        </row>
        <row r="487">
          <cell r="A487" t="str">
            <v>Texas Health Resources</v>
          </cell>
          <cell r="B487">
            <v>12</v>
          </cell>
          <cell r="C487">
            <v>1802</v>
          </cell>
          <cell r="D487" t="str">
            <v>Large, Not For Profit, Core</v>
          </cell>
        </row>
        <row r="488">
          <cell r="A488" t="str">
            <v>The Children's Hospital of Alabama</v>
          </cell>
          <cell r="B488">
            <v>1</v>
          </cell>
          <cell r="C488">
            <v>284</v>
          </cell>
          <cell r="D488" t="str">
            <v>Not For Profit, Standalone, Core</v>
          </cell>
        </row>
        <row r="489">
          <cell r="A489" t="str">
            <v>The Metrohealth System</v>
          </cell>
          <cell r="B489">
            <v>1</v>
          </cell>
          <cell r="C489">
            <v>487</v>
          </cell>
          <cell r="D489" t="str">
            <v>Not For Profit, Standalone, Non-Core, Safety-Net</v>
          </cell>
        </row>
        <row r="490">
          <cell r="A490" t="str">
            <v>ThedaCare, Inc</v>
          </cell>
          <cell r="B490">
            <v>3</v>
          </cell>
          <cell r="C490">
            <v>281</v>
          </cell>
          <cell r="D490" t="str">
            <v>Medium, Not For Profit, Core</v>
          </cell>
        </row>
        <row r="491">
          <cell r="A491" t="str">
            <v>Thomas Health System, Inc. - Charleston, WV</v>
          </cell>
          <cell r="D491" t="str">
            <v>None</v>
          </cell>
        </row>
        <row r="492">
          <cell r="A492" t="str">
            <v>TMC Healthcare</v>
          </cell>
          <cell r="B492">
            <v>2</v>
          </cell>
          <cell r="C492">
            <v>320</v>
          </cell>
          <cell r="D492" t="str">
            <v>Medium, Not For Profit, Core</v>
          </cell>
        </row>
        <row r="493">
          <cell r="A493" t="str">
            <v>Torrance Memorial Medical Center</v>
          </cell>
          <cell r="B493">
            <v>1</v>
          </cell>
          <cell r="C493">
            <v>275</v>
          </cell>
          <cell r="D493" t="str">
            <v>Not For Profit, Standalone, Core</v>
          </cell>
        </row>
        <row r="494">
          <cell r="A494" t="str">
            <v>TriHealth - Cincinnati, OH</v>
          </cell>
          <cell r="D494" t="str">
            <v>None</v>
          </cell>
        </row>
        <row r="495">
          <cell r="A495" t="str">
            <v>Trinity Health</v>
          </cell>
          <cell r="B495">
            <v>29</v>
          </cell>
          <cell r="C495">
            <v>4832</v>
          </cell>
          <cell r="D495" t="str">
            <v>Large, Not For Profit, Non-Core Ultra</v>
          </cell>
        </row>
        <row r="496">
          <cell r="A496" t="str">
            <v>Trinity Mother Frances Health System</v>
          </cell>
          <cell r="B496">
            <v>2</v>
          </cell>
          <cell r="C496">
            <v>299</v>
          </cell>
          <cell r="D496" t="str">
            <v>Medium, Not For Profit, Non-Core, Catholic</v>
          </cell>
        </row>
        <row r="497">
          <cell r="A497" t="str">
            <v>Trinity Regional Health System - Rock Island, IL</v>
          </cell>
          <cell r="D497" t="str">
            <v>None</v>
          </cell>
        </row>
        <row r="498">
          <cell r="A498" t="str">
            <v>Triumph HealthCare - Houston, TX</v>
          </cell>
          <cell r="D498" t="str">
            <v>None</v>
          </cell>
        </row>
        <row r="499">
          <cell r="A499" t="str">
            <v>Truman Medical Centers - Kansas City, MO</v>
          </cell>
          <cell r="D499" t="str">
            <v>None</v>
          </cell>
        </row>
        <row r="500">
          <cell r="A500" t="str">
            <v>Tuality Healthcare - Hilsboro, OR</v>
          </cell>
          <cell r="D500" t="str">
            <v>None</v>
          </cell>
        </row>
        <row r="501">
          <cell r="A501" t="str">
            <v>Tufts-New England Medical Center</v>
          </cell>
          <cell r="B501">
            <v>1</v>
          </cell>
          <cell r="C501">
            <v>414</v>
          </cell>
          <cell r="D501" t="str">
            <v>Not For Profit, Standalone, Non-Core, Academic</v>
          </cell>
        </row>
        <row r="502">
          <cell r="A502" t="str">
            <v>UAB Health System</v>
          </cell>
          <cell r="B502">
            <v>4</v>
          </cell>
          <cell r="C502">
            <v>883</v>
          </cell>
          <cell r="D502" t="str">
            <v>Medium, Not For Profit, Non-Core Ultra</v>
          </cell>
        </row>
        <row r="503">
          <cell r="A503" t="str">
            <v>UAMS Medical Center</v>
          </cell>
          <cell r="B503">
            <v>1</v>
          </cell>
          <cell r="C503">
            <v>338</v>
          </cell>
          <cell r="D503" t="str">
            <v>Not For Profit, Standalone, Non-Core, Academic</v>
          </cell>
        </row>
        <row r="504">
          <cell r="A504" t="str">
            <v>UMass Health System</v>
          </cell>
          <cell r="B504">
            <v>8</v>
          </cell>
          <cell r="C504">
            <v>952</v>
          </cell>
          <cell r="D504" t="str">
            <v>Medium, Not For Profit, Non-Core Ultra</v>
          </cell>
        </row>
        <row r="505">
          <cell r="A505" t="str">
            <v>UMDNJ</v>
          </cell>
          <cell r="B505">
            <v>1</v>
          </cell>
          <cell r="C505">
            <v>704</v>
          </cell>
          <cell r="D505" t="str">
            <v>Medium, Not For Profit, Non-Core Ultra</v>
          </cell>
        </row>
        <row r="506">
          <cell r="A506" t="str">
            <v>Union Hospital Health Group - Terre Haute, IN</v>
          </cell>
          <cell r="D506" t="str">
            <v>None</v>
          </cell>
        </row>
        <row r="507">
          <cell r="A507" t="str">
            <v>United Health Services</v>
          </cell>
          <cell r="B507">
            <v>3</v>
          </cell>
          <cell r="C507">
            <v>452</v>
          </cell>
          <cell r="D507" t="str">
            <v>Medium, Not For Profit, Core</v>
          </cell>
        </row>
        <row r="508">
          <cell r="A508" t="str">
            <v>Unity Health System</v>
          </cell>
          <cell r="B508">
            <v>3</v>
          </cell>
          <cell r="C508">
            <v>328</v>
          </cell>
          <cell r="D508" t="str">
            <v>Medium, Not For Profit, Non-Core, Safety-Net</v>
          </cell>
        </row>
        <row r="509">
          <cell r="A509" t="str">
            <v>Universal Health Services, Inc. - King of Prussia, PA</v>
          </cell>
          <cell r="D509" t="str">
            <v>None</v>
          </cell>
        </row>
        <row r="510">
          <cell r="A510" t="str">
            <v>University Community Health</v>
          </cell>
          <cell r="B510">
            <v>4</v>
          </cell>
          <cell r="C510">
            <v>475</v>
          </cell>
          <cell r="D510" t="str">
            <v>Medium, Not For Profit, Core</v>
          </cell>
        </row>
        <row r="511">
          <cell r="A511" t="str">
            <v>University Health Care System</v>
          </cell>
          <cell r="B511">
            <v>1</v>
          </cell>
          <cell r="C511">
            <v>352</v>
          </cell>
          <cell r="D511" t="str">
            <v>Not For Profit, Standalone, Core</v>
          </cell>
        </row>
        <row r="512">
          <cell r="A512" t="str">
            <v>University Health System</v>
          </cell>
          <cell r="B512">
            <v>1</v>
          </cell>
          <cell r="C512">
            <v>291</v>
          </cell>
          <cell r="D512" t="str">
            <v>Not For Profit, Standalone, Non-Core, Safety-Net</v>
          </cell>
        </row>
        <row r="513">
          <cell r="A513" t="str">
            <v>University Health Systems of Eastern Carolina</v>
          </cell>
          <cell r="B513">
            <v>6</v>
          </cell>
          <cell r="C513">
            <v>874</v>
          </cell>
          <cell r="D513" t="str">
            <v>Medium, Not For Profit, Core</v>
          </cell>
        </row>
        <row r="514">
          <cell r="A514" t="str">
            <v>University Hospitals Health System</v>
          </cell>
          <cell r="B514">
            <v>11</v>
          </cell>
          <cell r="C514">
            <v>1864</v>
          </cell>
          <cell r="D514" t="str">
            <v>Large, Not For Profit, Core</v>
          </cell>
        </row>
        <row r="515">
          <cell r="A515" t="str">
            <v>University Medical Center (Las Vegas)</v>
          </cell>
          <cell r="B515">
            <v>1</v>
          </cell>
          <cell r="C515">
            <v>433</v>
          </cell>
          <cell r="D515" t="str">
            <v>Not For Profit, Standalone, Non-Core, Academic</v>
          </cell>
        </row>
        <row r="516">
          <cell r="A516" t="str">
            <v>University Medical Center (Tuscon)</v>
          </cell>
          <cell r="B516">
            <v>1</v>
          </cell>
          <cell r="C516">
            <v>351</v>
          </cell>
          <cell r="D516" t="str">
            <v>Not For Profit, Standalone, Non-Core, Academic</v>
          </cell>
        </row>
        <row r="517">
          <cell r="A517" t="str">
            <v>University of California</v>
          </cell>
          <cell r="B517">
            <v>10</v>
          </cell>
          <cell r="C517">
            <v>3876</v>
          </cell>
          <cell r="D517" t="str">
            <v>Large, Not For Profit, Non-Core, Academic</v>
          </cell>
        </row>
        <row r="518">
          <cell r="A518" t="str">
            <v>University of California</v>
          </cell>
          <cell r="B518">
            <v>10</v>
          </cell>
          <cell r="C518">
            <v>3876</v>
          </cell>
          <cell r="D518" t="str">
            <v>Large, Not For Profit, Non-Core, Academic</v>
          </cell>
        </row>
        <row r="519">
          <cell r="A519" t="str">
            <v>University of Chicago Hospital</v>
          </cell>
          <cell r="B519">
            <v>1</v>
          </cell>
          <cell r="C519">
            <v>828</v>
          </cell>
          <cell r="D519" t="str">
            <v>Not For Profit, Standalone, Non-Core, Academic</v>
          </cell>
        </row>
        <row r="520">
          <cell r="A520" t="str">
            <v>University of Colorado Hospital</v>
          </cell>
          <cell r="B520">
            <v>1</v>
          </cell>
          <cell r="C520">
            <v>454</v>
          </cell>
          <cell r="D520" t="str">
            <v>Not For Profit, Standalone, Non-Core, Academic</v>
          </cell>
        </row>
        <row r="521">
          <cell r="A521" t="str">
            <v>University of Illinois at Chicago Medical</v>
          </cell>
          <cell r="B521">
            <v>1</v>
          </cell>
          <cell r="C521">
            <v>366</v>
          </cell>
          <cell r="D521" t="str">
            <v>Not For Profit, Standalone, Non-Core, Academic</v>
          </cell>
        </row>
        <row r="522">
          <cell r="A522" t="str">
            <v>University of Iowa Hospitals &amp; Clinics</v>
          </cell>
          <cell r="B522">
            <v>1</v>
          </cell>
          <cell r="C522">
            <v>621</v>
          </cell>
          <cell r="D522" t="str">
            <v>Not For Profit, Standalone, Non-Core, Academic</v>
          </cell>
        </row>
        <row r="523">
          <cell r="A523" t="str">
            <v>University of Kansas Medical Center</v>
          </cell>
          <cell r="B523">
            <v>1</v>
          </cell>
          <cell r="C523">
            <v>444</v>
          </cell>
          <cell r="D523" t="str">
            <v>Not For Profit, Standalone, Non-Core, Academic</v>
          </cell>
        </row>
        <row r="524">
          <cell r="A524" t="str">
            <v>University of Kentucky Hospital</v>
          </cell>
          <cell r="B524">
            <v>1</v>
          </cell>
          <cell r="C524">
            <v>403</v>
          </cell>
          <cell r="D524" t="str">
            <v>Not For Profit, Standalone, Non-Core, Academic</v>
          </cell>
        </row>
        <row r="525">
          <cell r="A525" t="str">
            <v>University Of Louisville Hospital</v>
          </cell>
          <cell r="B525">
            <v>1</v>
          </cell>
          <cell r="C525">
            <v>269</v>
          </cell>
          <cell r="D525" t="str">
            <v>Not For Profit, Standalone, Non-Core, Academic</v>
          </cell>
        </row>
        <row r="526">
          <cell r="A526" t="str">
            <v>University of MD Med Sys</v>
          </cell>
          <cell r="B526">
            <v>3</v>
          </cell>
          <cell r="C526">
            <v>1156</v>
          </cell>
          <cell r="D526" t="str">
            <v>Large, Not For Profit, Non-Core, Academic</v>
          </cell>
        </row>
        <row r="527">
          <cell r="A527" t="str">
            <v>University of Michigan</v>
          </cell>
          <cell r="B527">
            <v>1</v>
          </cell>
          <cell r="C527">
            <v>1237</v>
          </cell>
          <cell r="D527" t="str">
            <v>Not For Profit, Standalone, Non-Core, Academic</v>
          </cell>
        </row>
        <row r="528">
          <cell r="A528" t="str">
            <v>University of Mississippi</v>
          </cell>
          <cell r="B528">
            <v>2</v>
          </cell>
          <cell r="C528">
            <v>370</v>
          </cell>
          <cell r="D528" t="str">
            <v>Medium, Not For Profit, Non-Core Ultra</v>
          </cell>
        </row>
        <row r="529">
          <cell r="A529" t="str">
            <v>University of Missouri Health Care</v>
          </cell>
          <cell r="B529">
            <v>5</v>
          </cell>
          <cell r="C529">
            <v>534</v>
          </cell>
          <cell r="D529" t="str">
            <v>Medium, Not For Profit, Non-Core Ultra</v>
          </cell>
        </row>
        <row r="530">
          <cell r="A530" t="str">
            <v>University of New Mexico</v>
          </cell>
          <cell r="B530">
            <v>2</v>
          </cell>
          <cell r="C530">
            <v>307</v>
          </cell>
          <cell r="D530" t="str">
            <v>Medium, Not For Profit, Non-Core Ultra</v>
          </cell>
        </row>
        <row r="531">
          <cell r="A531" t="str">
            <v>University of North Carolina Hospitals</v>
          </cell>
          <cell r="B531">
            <v>1</v>
          </cell>
          <cell r="C531">
            <v>516</v>
          </cell>
          <cell r="D531" t="str">
            <v>Not For Profit, Standalone, Non-Core, Academic</v>
          </cell>
        </row>
        <row r="532">
          <cell r="A532" t="str">
            <v>University of PA Health System</v>
          </cell>
          <cell r="B532">
            <v>3</v>
          </cell>
          <cell r="C532">
            <v>1612</v>
          </cell>
          <cell r="D532" t="str">
            <v>Large, Not For Profit, Non-Core, Academic</v>
          </cell>
        </row>
        <row r="533">
          <cell r="A533" t="str">
            <v>University of Pittsburgh Medical Center - Pittsburgh, PA</v>
          </cell>
          <cell r="D533" t="str">
            <v>None</v>
          </cell>
        </row>
        <row r="534">
          <cell r="A534" t="str">
            <v>University of South Alabama Health System - Mobile, AL</v>
          </cell>
          <cell r="D534" t="str">
            <v>None</v>
          </cell>
        </row>
        <row r="535">
          <cell r="A535" t="str">
            <v>University of Texas Hospitals</v>
          </cell>
          <cell r="B535">
            <v>3</v>
          </cell>
          <cell r="C535">
            <v>1696</v>
          </cell>
          <cell r="D535" t="str">
            <v>Large, Not For Profit, Non-Core, Academic</v>
          </cell>
        </row>
        <row r="536">
          <cell r="A536" t="str">
            <v>University of TN Memorial Hospital</v>
          </cell>
          <cell r="B536">
            <v>1</v>
          </cell>
          <cell r="C536">
            <v>381</v>
          </cell>
          <cell r="D536" t="str">
            <v>Not For Profit, Standalone, Non-Core, Academic</v>
          </cell>
        </row>
        <row r="537">
          <cell r="A537" t="str">
            <v>University of Utah Hospital &amp; Clinics</v>
          </cell>
          <cell r="B537">
            <v>1</v>
          </cell>
          <cell r="C537">
            <v>555</v>
          </cell>
          <cell r="D537" t="str">
            <v>Not For Profit, Standalone, Non-Core, Academic</v>
          </cell>
        </row>
        <row r="538">
          <cell r="A538" t="str">
            <v>University of Virginia Medical Center</v>
          </cell>
          <cell r="B538">
            <v>1</v>
          </cell>
          <cell r="C538">
            <v>780</v>
          </cell>
          <cell r="D538" t="str">
            <v>Not For Profit, Standalone, Non-Core, Academic</v>
          </cell>
        </row>
        <row r="539">
          <cell r="A539" t="str">
            <v>University of Washington Medical Center</v>
          </cell>
          <cell r="B539">
            <v>1</v>
          </cell>
          <cell r="C539">
            <v>531</v>
          </cell>
          <cell r="D539" t="str">
            <v>Not For Profit, Standalone, Non-Core, Academic</v>
          </cell>
        </row>
        <row r="540">
          <cell r="A540" t="str">
            <v>University of WI Hospital &amp; Clinics</v>
          </cell>
          <cell r="B540">
            <v>1</v>
          </cell>
          <cell r="C540">
            <v>664</v>
          </cell>
          <cell r="D540" t="str">
            <v>Not For Profit, Standalone, Non-Core, Academic</v>
          </cell>
        </row>
        <row r="541">
          <cell r="A541" t="str">
            <v>UPMC Health System</v>
          </cell>
          <cell r="B541">
            <v>17</v>
          </cell>
          <cell r="C541">
            <v>2975</v>
          </cell>
          <cell r="D541" t="str">
            <v>Large, Not For Profit, Non-Core, Academic</v>
          </cell>
        </row>
        <row r="542">
          <cell r="A542" t="str">
            <v>Upper Chesapeake Health System - Bel Air, MD</v>
          </cell>
          <cell r="D542" t="str">
            <v>None</v>
          </cell>
        </row>
        <row r="543">
          <cell r="A543" t="str">
            <v>Valley Baptist</v>
          </cell>
          <cell r="B543">
            <v>2</v>
          </cell>
          <cell r="C543">
            <v>305</v>
          </cell>
          <cell r="D543" t="str">
            <v>Medium, Not For Profit, Core</v>
          </cell>
        </row>
        <row r="544">
          <cell r="A544" t="str">
            <v>Valley Health - Winchester, VA</v>
          </cell>
          <cell r="D544" t="str">
            <v>None</v>
          </cell>
        </row>
        <row r="545">
          <cell r="A545" t="str">
            <v>Valley Health System</v>
          </cell>
          <cell r="B545">
            <v>6</v>
          </cell>
          <cell r="C545">
            <v>567</v>
          </cell>
          <cell r="D545" t="str">
            <v>Medium, Not For Profit, Core</v>
          </cell>
        </row>
        <row r="546">
          <cell r="A546" t="str">
            <v>Valley Hospital</v>
          </cell>
          <cell r="B546">
            <v>1</v>
          </cell>
          <cell r="C546">
            <v>362</v>
          </cell>
          <cell r="D546" t="str">
            <v>Not For Profit, Standalone, Core</v>
          </cell>
        </row>
        <row r="547">
          <cell r="A547" t="str">
            <v>Vanderbilt University Hospital</v>
          </cell>
          <cell r="B547">
            <v>1</v>
          </cell>
          <cell r="C547">
            <v>973</v>
          </cell>
          <cell r="D547" t="str">
            <v>Not For Profit, Standalone, Non-Core, Academic</v>
          </cell>
        </row>
        <row r="548">
          <cell r="A548" t="str">
            <v>Vanguard Health System - Nashville, TN</v>
          </cell>
          <cell r="D548" t="str">
            <v>None</v>
          </cell>
        </row>
        <row r="549">
          <cell r="A549" t="str">
            <v>Via Christi Health System</v>
          </cell>
          <cell r="B549">
            <v>7</v>
          </cell>
          <cell r="C549">
            <v>730</v>
          </cell>
          <cell r="D549" t="str">
            <v>Medium, Not For Profit, Non-Core, Catholic</v>
          </cell>
        </row>
        <row r="550">
          <cell r="A550" t="str">
            <v>ViaHealth</v>
          </cell>
          <cell r="B550">
            <v>2</v>
          </cell>
          <cell r="C550">
            <v>578</v>
          </cell>
          <cell r="D550" t="str">
            <v>Medium, Not For Profit, Core</v>
          </cell>
        </row>
        <row r="551">
          <cell r="A551" t="str">
            <v>Vibra Healthcare - Mechanicsburg, PA</v>
          </cell>
          <cell r="D551" t="str">
            <v>None</v>
          </cell>
        </row>
        <row r="552">
          <cell r="A552" t="str">
            <v>Virginia Department of Mental Health, Mental Retardation and Substance Abuse Services - Richmond, VA</v>
          </cell>
          <cell r="D552" t="str">
            <v>None</v>
          </cell>
        </row>
        <row r="553">
          <cell r="A553" t="str">
            <v>Virginia Mason Medical Center</v>
          </cell>
          <cell r="B553">
            <v>1</v>
          </cell>
          <cell r="C553">
            <v>554</v>
          </cell>
          <cell r="D553" t="str">
            <v>Not For Profit, Standalone, Core</v>
          </cell>
        </row>
        <row r="554">
          <cell r="A554" t="str">
            <v>Virtua Health</v>
          </cell>
          <cell r="B554">
            <v>4</v>
          </cell>
          <cell r="C554">
            <v>562</v>
          </cell>
          <cell r="D554" t="str">
            <v>Medium, Not For Profit, Core</v>
          </cell>
        </row>
        <row r="555">
          <cell r="A555" t="str">
            <v>W A Foote Memorial Hospital</v>
          </cell>
          <cell r="B555">
            <v>1</v>
          </cell>
          <cell r="C555">
            <v>257</v>
          </cell>
          <cell r="D555" t="str">
            <v>Not For Profit, Standalone, Core</v>
          </cell>
        </row>
        <row r="556">
          <cell r="A556" t="str">
            <v>Wake Forest University Baptist Medical Center - Winston-Salem, NC</v>
          </cell>
          <cell r="D556" t="str">
            <v>None</v>
          </cell>
        </row>
        <row r="557">
          <cell r="A557" t="str">
            <v>WakeMed</v>
          </cell>
          <cell r="B557">
            <v>3</v>
          </cell>
          <cell r="C557">
            <v>661</v>
          </cell>
          <cell r="D557" t="str">
            <v>Medium, Not For Profit, Core</v>
          </cell>
        </row>
        <row r="558">
          <cell r="A558" t="str">
            <v>Washington Hospital - Fremont</v>
          </cell>
          <cell r="B558">
            <v>1</v>
          </cell>
          <cell r="C558">
            <v>270</v>
          </cell>
          <cell r="D558" t="str">
            <v>Not For Profit, Standalone, Core</v>
          </cell>
        </row>
        <row r="559">
          <cell r="A559" t="str">
            <v>Washington State Department of Social and Health Services - Olympia, WA</v>
          </cell>
          <cell r="D559" t="str">
            <v>None</v>
          </cell>
        </row>
        <row r="560">
          <cell r="A560" t="str">
            <v>Washoe Health System</v>
          </cell>
          <cell r="B560">
            <v>3</v>
          </cell>
          <cell r="C560">
            <v>530</v>
          </cell>
          <cell r="D560" t="str">
            <v>Medium, Not For Profit, Core</v>
          </cell>
        </row>
        <row r="561">
          <cell r="A561" t="str">
            <v>Wellmont Health System</v>
          </cell>
          <cell r="B561">
            <v>6</v>
          </cell>
          <cell r="C561">
            <v>475</v>
          </cell>
          <cell r="D561" t="str">
            <v>Medium, Not For Profit, Core</v>
          </cell>
        </row>
        <row r="562">
          <cell r="A562" t="str">
            <v>WellSpan Health</v>
          </cell>
          <cell r="B562">
            <v>2</v>
          </cell>
          <cell r="C562">
            <v>534</v>
          </cell>
          <cell r="D562" t="str">
            <v>Medium, Not For Profit, Core</v>
          </cell>
        </row>
        <row r="563">
          <cell r="A563" t="str">
            <v>Wellstar Health System</v>
          </cell>
          <cell r="B563">
            <v>5</v>
          </cell>
          <cell r="C563">
            <v>914</v>
          </cell>
          <cell r="D563" t="str">
            <v>Medium, Not For Profit, Core</v>
          </cell>
        </row>
        <row r="564">
          <cell r="A564" t="str">
            <v>West Penn Allegheny Health System</v>
          </cell>
          <cell r="B564">
            <v>6</v>
          </cell>
          <cell r="C564">
            <v>1116</v>
          </cell>
          <cell r="D564" t="str">
            <v>Large, Not For Profit, Core</v>
          </cell>
        </row>
        <row r="565">
          <cell r="A565" t="str">
            <v>West Tennessee Healthcare Inc</v>
          </cell>
          <cell r="B565">
            <v>7</v>
          </cell>
          <cell r="C565">
            <v>442</v>
          </cell>
          <cell r="D565" t="str">
            <v>Medium, Not For Profit, Core</v>
          </cell>
        </row>
        <row r="566">
          <cell r="A566" t="str">
            <v>West Virginia United Health System</v>
          </cell>
          <cell r="B566">
            <v>2</v>
          </cell>
          <cell r="C566">
            <v>527</v>
          </cell>
          <cell r="D566" t="str">
            <v>Medium, Not For Profit, Core</v>
          </cell>
        </row>
        <row r="567">
          <cell r="A567" t="str">
            <v>Westchester Medical Center</v>
          </cell>
          <cell r="B567">
            <v>1</v>
          </cell>
          <cell r="C567">
            <v>475</v>
          </cell>
          <cell r="D567" t="str">
            <v>Not For Profit, Standalone, Core</v>
          </cell>
        </row>
        <row r="568">
          <cell r="A568" t="str">
            <v>Wheaton Franciscan Services</v>
          </cell>
          <cell r="B568">
            <v>15</v>
          </cell>
          <cell r="C568">
            <v>2014</v>
          </cell>
          <cell r="D568" t="str">
            <v>Large, Not For Profit, Non-Core, Catholic</v>
          </cell>
        </row>
        <row r="569">
          <cell r="A569" t="str">
            <v>Wheeling Hospital, Inc. - Wheeling, WV</v>
          </cell>
          <cell r="D569" t="str">
            <v>None</v>
          </cell>
        </row>
        <row r="570">
          <cell r="A570" t="str">
            <v>White River Health System - Mountain View, AR</v>
          </cell>
          <cell r="D570" t="str">
            <v>None</v>
          </cell>
        </row>
        <row r="571">
          <cell r="A571" t="str">
            <v>William Beaumont Hospital Corp</v>
          </cell>
          <cell r="B571">
            <v>2</v>
          </cell>
          <cell r="C571">
            <v>1542</v>
          </cell>
          <cell r="D571" t="str">
            <v>Large, Not For Profit, Core</v>
          </cell>
        </row>
        <row r="572">
          <cell r="A572" t="str">
            <v>Willis-Knighton Health System</v>
          </cell>
          <cell r="B572">
            <v>4</v>
          </cell>
          <cell r="C572">
            <v>396</v>
          </cell>
          <cell r="D572" t="str">
            <v>Medium, Not For Profit, Core</v>
          </cell>
        </row>
        <row r="573">
          <cell r="A573" t="str">
            <v>Winthrop-South Nassau University Health System</v>
          </cell>
          <cell r="B573">
            <v>2</v>
          </cell>
          <cell r="C573">
            <v>633</v>
          </cell>
          <cell r="D573" t="str">
            <v>Medium, Not For Profit, Non-Core Ultra</v>
          </cell>
        </row>
        <row r="574">
          <cell r="A574" t="str">
            <v>Wuesthoff Health System - Rockledge, FL</v>
          </cell>
          <cell r="D574" t="str">
            <v>None</v>
          </cell>
        </row>
        <row r="575">
          <cell r="A575" t="str">
            <v>Wyoming Valley Health Care System - Wilkes-Barre, PA</v>
          </cell>
          <cell r="D575" t="str">
            <v>None</v>
          </cell>
        </row>
        <row r="576">
          <cell r="A576" t="str">
            <v>Yale New Haven Health System</v>
          </cell>
          <cell r="B576">
            <v>5</v>
          </cell>
          <cell r="C576">
            <v>1337</v>
          </cell>
          <cell r="D576" t="str">
            <v>Large, Not For Profit, Non-Core, Academic</v>
          </cell>
        </row>
        <row r="577">
          <cell r="A577" t="str">
            <v>Yale-New Haven Hospital</v>
          </cell>
          <cell r="B577">
            <v>1</v>
          </cell>
          <cell r="C577">
            <v>703</v>
          </cell>
          <cell r="D577" t="str">
            <v>Not For Profit, Standalone, Non-Core, Academic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4"/>
  <sheetViews>
    <sheetView showGridLines="0" tabSelected="1" zoomScale="110" zoomScaleNormal="110" workbookViewId="0">
      <selection activeCell="A9" sqref="A9"/>
    </sheetView>
  </sheetViews>
  <sheetFormatPr defaultColWidth="8.85546875" defaultRowHeight="15"/>
  <cols>
    <col min="1" max="1" width="3.85546875" style="5" customWidth="1"/>
    <col min="2" max="2" width="31.140625" style="5" customWidth="1"/>
    <col min="3" max="3" width="18.140625" style="6" customWidth="1"/>
    <col min="4" max="4" width="15.42578125" style="5" customWidth="1"/>
    <col min="5" max="5" width="16.85546875" style="5" customWidth="1"/>
    <col min="6" max="6" width="17.28515625" style="5" customWidth="1"/>
    <col min="7" max="7" width="13.7109375" style="5" customWidth="1"/>
    <col min="8" max="8" width="15.140625" style="5" customWidth="1"/>
    <col min="9" max="9" width="14" style="5" customWidth="1"/>
    <col min="10" max="10" width="17.28515625" style="5" customWidth="1"/>
    <col min="11" max="11" width="16" style="5" customWidth="1"/>
    <col min="12" max="12" width="8.7109375" style="5" customWidth="1"/>
    <col min="13" max="13" width="16.28515625" style="5" customWidth="1"/>
    <col min="14" max="15" width="13.7109375" style="5" bestFit="1" customWidth="1"/>
    <col min="16" max="16384" width="8.85546875" style="5"/>
  </cols>
  <sheetData>
    <row r="1" spans="2:14" ht="36">
      <c r="B1" s="16" t="s">
        <v>45</v>
      </c>
      <c r="C1" s="17"/>
      <c r="D1" s="17"/>
      <c r="E1" s="17"/>
      <c r="F1" s="27"/>
      <c r="G1" s="27"/>
      <c r="H1" s="27"/>
      <c r="I1" s="27"/>
      <c r="J1" s="27"/>
      <c r="K1" s="23" t="s">
        <v>5</v>
      </c>
    </row>
    <row r="2" spans="2:14" ht="15.75">
      <c r="B2" s="18"/>
      <c r="C2" s="19"/>
      <c r="D2" s="19"/>
      <c r="E2" s="19"/>
      <c r="F2" s="28"/>
      <c r="G2" s="28"/>
      <c r="H2" s="28"/>
      <c r="I2" s="28"/>
      <c r="J2" s="28"/>
      <c r="K2" s="24"/>
    </row>
    <row r="3" spans="2:14" ht="15.75">
      <c r="B3" s="20" t="s">
        <v>24</v>
      </c>
      <c r="C3" s="21"/>
      <c r="D3" s="21"/>
      <c r="E3" s="21"/>
      <c r="F3" s="28"/>
      <c r="G3" s="28"/>
      <c r="H3" s="28"/>
      <c r="I3" s="28"/>
      <c r="J3" s="28"/>
      <c r="K3" s="25"/>
    </row>
    <row r="4" spans="2:14" ht="15.75">
      <c r="B4" s="18" t="s">
        <v>42</v>
      </c>
      <c r="C4" s="21"/>
      <c r="D4" s="21"/>
      <c r="E4" s="21"/>
      <c r="F4" s="28"/>
      <c r="G4" s="28"/>
      <c r="H4" s="28"/>
      <c r="I4" s="28"/>
      <c r="J4" s="28"/>
      <c r="K4" s="25"/>
    </row>
    <row r="5" spans="2:14" ht="15.75">
      <c r="B5" s="18"/>
      <c r="C5" s="21"/>
      <c r="D5" s="21"/>
      <c r="E5" s="21"/>
      <c r="F5" s="28"/>
      <c r="G5" s="28"/>
      <c r="H5" s="28"/>
      <c r="I5" s="28"/>
      <c r="J5" s="28"/>
      <c r="K5" s="25"/>
    </row>
    <row r="6" spans="2:14" ht="15.75">
      <c r="B6" s="20" t="s">
        <v>41</v>
      </c>
      <c r="C6" s="21"/>
      <c r="D6" s="21"/>
      <c r="E6" s="21"/>
      <c r="F6" s="28"/>
      <c r="G6" s="28"/>
      <c r="H6" s="28"/>
      <c r="I6" s="28"/>
      <c r="J6" s="28"/>
      <c r="K6" s="25"/>
    </row>
    <row r="7" spans="2:14" ht="21">
      <c r="B7" s="22" t="s">
        <v>43</v>
      </c>
      <c r="C7" s="21"/>
      <c r="D7" s="21"/>
      <c r="E7" s="21"/>
      <c r="F7" s="28"/>
      <c r="G7" s="28"/>
      <c r="H7" s="28"/>
      <c r="I7" s="28"/>
      <c r="J7" s="28"/>
      <c r="K7" s="26"/>
    </row>
    <row r="8" spans="2:14" ht="21">
      <c r="B8" s="22" t="s">
        <v>44</v>
      </c>
      <c r="C8" s="21"/>
      <c r="D8" s="21"/>
      <c r="E8" s="21"/>
      <c r="F8" s="28"/>
      <c r="G8" s="28"/>
      <c r="H8" s="28"/>
      <c r="I8" s="28"/>
      <c r="J8" s="28"/>
      <c r="K8" s="26"/>
    </row>
    <row r="9" spans="2:14" ht="16.5" thickBot="1">
      <c r="B9" s="29"/>
      <c r="C9" s="30"/>
      <c r="D9" s="30"/>
      <c r="E9" s="30"/>
      <c r="F9" s="31"/>
      <c r="G9" s="31"/>
      <c r="H9" s="31"/>
      <c r="I9" s="31"/>
      <c r="J9" s="31"/>
      <c r="K9" s="32"/>
    </row>
    <row r="11" spans="2:14" ht="15.75">
      <c r="B11" s="125" t="s">
        <v>16</v>
      </c>
      <c r="C11" s="136">
        <v>30000000</v>
      </c>
      <c r="D11" s="8"/>
      <c r="E11" s="8"/>
      <c r="F11" s="8"/>
      <c r="G11" s="8"/>
      <c r="H11" s="8"/>
      <c r="I11" s="8"/>
      <c r="J11" s="8"/>
      <c r="K11" s="8"/>
      <c r="M11"/>
    </row>
    <row r="12" spans="2:14">
      <c r="B12" s="125" t="s">
        <v>17</v>
      </c>
      <c r="C12" s="136">
        <v>1000000</v>
      </c>
      <c r="D12" s="8"/>
      <c r="E12" s="8"/>
      <c r="F12" s="8"/>
      <c r="G12" s="8"/>
      <c r="H12" s="8"/>
      <c r="I12" s="8"/>
      <c r="J12" s="8"/>
      <c r="K12" s="8"/>
    </row>
    <row r="13" spans="2:14">
      <c r="B13" s="125" t="s">
        <v>22</v>
      </c>
      <c r="C13" s="136">
        <f>C11/C12</f>
        <v>30</v>
      </c>
      <c r="D13" s="8"/>
      <c r="E13" s="8"/>
      <c r="F13" s="8"/>
      <c r="G13" s="8"/>
      <c r="H13" s="8"/>
      <c r="I13" s="8"/>
      <c r="J13" s="8"/>
      <c r="K13" s="8"/>
    </row>
    <row r="14" spans="2:14" ht="15.75" thickBot="1">
      <c r="B14" s="68"/>
      <c r="C14" s="124"/>
      <c r="D14" s="68"/>
      <c r="E14" s="68"/>
      <c r="F14" s="68"/>
      <c r="G14" s="68"/>
      <c r="H14" s="68"/>
      <c r="I14" s="68"/>
      <c r="J14" s="68"/>
      <c r="K14" s="68"/>
    </row>
    <row r="15" spans="2:14" ht="48.95" customHeight="1" thickBot="1">
      <c r="B15" s="123" t="s">
        <v>6</v>
      </c>
      <c r="C15" s="121" t="s">
        <v>9</v>
      </c>
      <c r="D15" s="121" t="s">
        <v>8</v>
      </c>
      <c r="E15" s="122" t="s">
        <v>7</v>
      </c>
      <c r="F15" s="121" t="s">
        <v>10</v>
      </c>
      <c r="G15" s="121" t="s">
        <v>11</v>
      </c>
      <c r="H15" s="122" t="s">
        <v>12</v>
      </c>
      <c r="I15" s="121" t="s">
        <v>13</v>
      </c>
      <c r="J15" s="120" t="s">
        <v>14</v>
      </c>
      <c r="K15" s="119" t="s">
        <v>15</v>
      </c>
      <c r="L15" s="33"/>
      <c r="M15" s="33"/>
      <c r="N15" s="33"/>
    </row>
    <row r="16" spans="2:14" ht="20.25" customHeight="1">
      <c r="B16" s="118" t="s">
        <v>37</v>
      </c>
      <c r="C16" s="117">
        <f>C17/E16</f>
        <v>960000000</v>
      </c>
      <c r="D16" s="116">
        <f t="shared" ref="D16:D18" si="0">C16/C$12</f>
        <v>960</v>
      </c>
      <c r="E16" s="127">
        <v>0.25</v>
      </c>
      <c r="F16" s="128">
        <v>950000000</v>
      </c>
      <c r="G16" s="129">
        <v>1200</v>
      </c>
      <c r="H16" s="115">
        <f>F17/F16</f>
        <v>0.23684210526315788</v>
      </c>
      <c r="I16" s="114">
        <f>F16/$F$21</f>
        <v>0.70214338507021434</v>
      </c>
      <c r="J16" s="113">
        <f>F16-C16</f>
        <v>-10000000</v>
      </c>
      <c r="K16" s="112">
        <f t="shared" ref="K16:K21" si="1">F16/G16</f>
        <v>791666.66666666663</v>
      </c>
      <c r="L16" s="33"/>
      <c r="M16" s="33"/>
      <c r="N16" s="33"/>
    </row>
    <row r="17" spans="2:17" ht="20.25" customHeight="1" thickBot="1">
      <c r="B17" s="111" t="s">
        <v>18</v>
      </c>
      <c r="C17" s="110">
        <f>C18/E17</f>
        <v>240000000</v>
      </c>
      <c r="D17" s="109">
        <f t="shared" si="0"/>
        <v>240</v>
      </c>
      <c r="E17" s="130">
        <v>0.5</v>
      </c>
      <c r="F17" s="108">
        <v>225000000</v>
      </c>
      <c r="G17" s="131">
        <v>275</v>
      </c>
      <c r="H17" s="107">
        <f>F18/F17</f>
        <v>0.44444444444444442</v>
      </c>
      <c r="I17" s="106">
        <f>F17/$F$21</f>
        <v>0.16629711751662971</v>
      </c>
      <c r="J17" s="105">
        <f>F17-C17</f>
        <v>-15000000</v>
      </c>
      <c r="K17" s="104">
        <f t="shared" si="1"/>
        <v>818181.81818181823</v>
      </c>
      <c r="L17" s="33"/>
      <c r="M17" s="33"/>
      <c r="N17" s="33"/>
    </row>
    <row r="18" spans="2:17" ht="20.25" customHeight="1">
      <c r="B18" s="103" t="s">
        <v>19</v>
      </c>
      <c r="C18" s="102">
        <f>C19/E18</f>
        <v>120000000</v>
      </c>
      <c r="D18" s="101">
        <f t="shared" si="0"/>
        <v>120</v>
      </c>
      <c r="E18" s="132">
        <v>0.5</v>
      </c>
      <c r="F18" s="100">
        <v>100000000</v>
      </c>
      <c r="G18" s="133">
        <v>135</v>
      </c>
      <c r="H18" s="99">
        <f>F19/F18</f>
        <v>0.5</v>
      </c>
      <c r="I18" s="98">
        <f>F18/$F$21</f>
        <v>7.3909830007390986E-2</v>
      </c>
      <c r="J18" s="97">
        <f>F18-C18</f>
        <v>-20000000</v>
      </c>
      <c r="K18" s="96">
        <f t="shared" si="1"/>
        <v>740740.74074074079</v>
      </c>
      <c r="L18" s="33"/>
      <c r="M18" s="33"/>
      <c r="N18" s="33"/>
    </row>
    <row r="19" spans="2:17" ht="20.25" customHeight="1">
      <c r="B19" s="103" t="s">
        <v>20</v>
      </c>
      <c r="C19" s="102">
        <f>C20/E19</f>
        <v>60000000</v>
      </c>
      <c r="D19" s="101">
        <f>C19/C$12</f>
        <v>60</v>
      </c>
      <c r="E19" s="134">
        <v>0.5</v>
      </c>
      <c r="F19" s="100">
        <v>50000000</v>
      </c>
      <c r="G19" s="133">
        <v>70</v>
      </c>
      <c r="H19" s="99">
        <f>F20/F19</f>
        <v>0.56000000000000005</v>
      </c>
      <c r="I19" s="98">
        <f>F19/$F$21</f>
        <v>3.6954915003695493E-2</v>
      </c>
      <c r="J19" s="97">
        <f>F19-C19</f>
        <v>-10000000</v>
      </c>
      <c r="K19" s="96">
        <f t="shared" si="1"/>
        <v>714285.71428571432</v>
      </c>
      <c r="L19" s="33"/>
      <c r="M19" s="33"/>
      <c r="N19" s="33"/>
    </row>
    <row r="20" spans="2:17" ht="20.25" customHeight="1">
      <c r="B20" s="91" t="s">
        <v>21</v>
      </c>
      <c r="C20" s="95">
        <f>C11</f>
        <v>30000000</v>
      </c>
      <c r="D20" s="90">
        <f>C20/C$12</f>
        <v>30</v>
      </c>
      <c r="E20" s="126"/>
      <c r="F20" s="137">
        <v>28000000</v>
      </c>
      <c r="G20" s="135">
        <v>37</v>
      </c>
      <c r="H20" s="126"/>
      <c r="I20" s="94">
        <f>F20/$F$21</f>
        <v>2.0694752402069475E-2</v>
      </c>
      <c r="J20" s="93">
        <f>F20-C20</f>
        <v>-2000000</v>
      </c>
      <c r="K20" s="92">
        <f t="shared" si="1"/>
        <v>756756.7567567568</v>
      </c>
      <c r="L20" s="33"/>
      <c r="M20" s="33"/>
      <c r="N20" s="33"/>
    </row>
    <row r="21" spans="2:17" ht="20.25" customHeight="1" thickBot="1">
      <c r="B21" s="138" t="s">
        <v>23</v>
      </c>
      <c r="C21" s="88">
        <f>SUM(C16:C20)</f>
        <v>1410000000</v>
      </c>
      <c r="D21" s="89">
        <f>SUM(D16:D20)</f>
        <v>1410</v>
      </c>
      <c r="E21" s="88"/>
      <c r="F21" s="88">
        <f>SUM(F16:F20)</f>
        <v>1353000000</v>
      </c>
      <c r="G21" s="87">
        <f>SUM(G16:G20)</f>
        <v>1717</v>
      </c>
      <c r="H21" s="87"/>
      <c r="I21" s="86">
        <f>SUM(I16:I20)</f>
        <v>1</v>
      </c>
      <c r="J21" s="85">
        <f>SUM(J16:J20)</f>
        <v>-57000000</v>
      </c>
      <c r="K21" s="84">
        <f t="shared" si="1"/>
        <v>788002.32964472915</v>
      </c>
      <c r="L21" s="71"/>
      <c r="M21" s="63"/>
      <c r="N21" s="63"/>
      <c r="O21" s="83"/>
      <c r="P21" s="83"/>
      <c r="Q21" s="8"/>
    </row>
    <row r="22" spans="2:17" ht="20.25" customHeight="1" thickBot="1">
      <c r="B22" s="14"/>
      <c r="C22" s="10"/>
      <c r="D22" s="11"/>
      <c r="E22" s="12"/>
      <c r="F22" s="13"/>
      <c r="G22" s="71"/>
      <c r="H22" s="71"/>
      <c r="I22" s="71"/>
      <c r="J22" s="71"/>
      <c r="K22" s="70"/>
      <c r="L22" s="33"/>
      <c r="M22" s="33"/>
    </row>
    <row r="23" spans="2:17" ht="20.25" customHeight="1">
      <c r="B23" s="82" t="s">
        <v>27</v>
      </c>
      <c r="C23" s="81"/>
      <c r="D23" s="80" t="s">
        <v>24</v>
      </c>
      <c r="E23" s="80" t="s">
        <v>25</v>
      </c>
      <c r="F23" s="79" t="s">
        <v>26</v>
      </c>
      <c r="G23" s="33"/>
      <c r="H23" s="71"/>
      <c r="I23" s="71"/>
      <c r="J23" s="71"/>
      <c r="K23" s="70"/>
    </row>
    <row r="24" spans="2:17" ht="20.25" customHeight="1">
      <c r="B24" s="141" t="s">
        <v>51</v>
      </c>
      <c r="C24" s="78"/>
      <c r="D24" s="77">
        <f>SUM(C18:C20)</f>
        <v>210000000</v>
      </c>
      <c r="E24" s="77">
        <f>SUM(F18:F20)</f>
        <v>178000000</v>
      </c>
      <c r="F24" s="76">
        <f>E24-D24</f>
        <v>-32000000</v>
      </c>
      <c r="G24" s="33"/>
      <c r="H24" s="71"/>
      <c r="I24" s="71"/>
      <c r="J24" s="71"/>
      <c r="K24" s="70"/>
    </row>
    <row r="25" spans="2:17" ht="20.25" customHeight="1">
      <c r="B25" s="14" t="s">
        <v>52</v>
      </c>
      <c r="C25" s="8"/>
      <c r="D25" s="75">
        <f>D24/C12</f>
        <v>210</v>
      </c>
      <c r="E25" s="75">
        <f>SUM(G18:G20)</f>
        <v>242</v>
      </c>
      <c r="F25" s="15">
        <f>E25-D25</f>
        <v>32</v>
      </c>
      <c r="G25" s="33"/>
      <c r="H25" s="71"/>
      <c r="I25" s="71"/>
      <c r="J25" s="71"/>
      <c r="K25" s="70"/>
    </row>
    <row r="26" spans="2:17" ht="20.25" customHeight="1" thickBot="1">
      <c r="B26" s="139" t="s">
        <v>15</v>
      </c>
      <c r="C26" s="74"/>
      <c r="D26" s="73">
        <f>C12</f>
        <v>1000000</v>
      </c>
      <c r="E26" s="73">
        <f>E24/E25</f>
        <v>735537.19008264458</v>
      </c>
      <c r="F26" s="72">
        <f>E26-D26</f>
        <v>-264462.80991735542</v>
      </c>
      <c r="G26" s="33"/>
      <c r="H26" s="71"/>
      <c r="I26" s="71"/>
      <c r="J26" s="71"/>
      <c r="K26" s="70"/>
    </row>
    <row r="27" spans="2:17" ht="20.25" customHeight="1" thickBot="1">
      <c r="B27" s="69"/>
      <c r="C27" s="68"/>
      <c r="D27" s="67"/>
      <c r="E27" s="67"/>
      <c r="F27" s="67"/>
      <c r="G27" s="41"/>
      <c r="H27" s="66"/>
      <c r="I27" s="66"/>
      <c r="J27" s="66"/>
      <c r="K27" s="65"/>
    </row>
    <row r="28" spans="2:17" ht="30">
      <c r="B28" s="142" t="s">
        <v>28</v>
      </c>
      <c r="C28" s="143"/>
      <c r="D28" s="143"/>
      <c r="E28" s="143"/>
      <c r="F28" s="143"/>
      <c r="G28" s="143"/>
      <c r="H28" s="143"/>
      <c r="I28" s="143"/>
      <c r="J28" s="143"/>
      <c r="K28" s="144"/>
    </row>
    <row r="29" spans="2:17" ht="15.75">
      <c r="B29" s="36"/>
      <c r="C29" s="37"/>
      <c r="D29" s="33"/>
      <c r="E29" s="33"/>
      <c r="F29" s="33"/>
      <c r="G29" s="64"/>
      <c r="H29" s="7"/>
      <c r="I29" s="33"/>
      <c r="J29" s="33"/>
      <c r="K29" s="34"/>
    </row>
    <row r="30" spans="2:17" ht="15.75">
      <c r="B30" s="14"/>
      <c r="C30" s="37"/>
      <c r="D30" s="33"/>
      <c r="E30" s="33"/>
      <c r="F30" s="33"/>
      <c r="G30" s="64"/>
      <c r="H30" s="7"/>
      <c r="I30" s="33"/>
      <c r="J30" s="33"/>
      <c r="K30" s="34"/>
    </row>
    <row r="31" spans="2:17">
      <c r="B31" s="36"/>
      <c r="C31" s="37"/>
      <c r="D31" s="33"/>
      <c r="E31" s="33"/>
      <c r="F31" s="33"/>
      <c r="G31" s="33"/>
      <c r="H31" s="33"/>
      <c r="I31" s="33"/>
      <c r="J31" s="33"/>
      <c r="K31" s="34"/>
    </row>
    <row r="32" spans="2:17">
      <c r="B32" s="36"/>
      <c r="C32" s="37"/>
      <c r="D32" s="33"/>
      <c r="E32" s="33"/>
      <c r="F32" s="33"/>
      <c r="G32" s="33"/>
      <c r="H32" s="33"/>
      <c r="I32" s="33"/>
      <c r="J32" s="33"/>
      <c r="K32" s="34"/>
    </row>
    <row r="33" spans="2:11">
      <c r="B33" s="36"/>
      <c r="C33" s="37"/>
      <c r="D33" s="33"/>
      <c r="E33" s="33"/>
      <c r="F33" s="33"/>
      <c r="G33" s="33"/>
      <c r="H33" s="33"/>
      <c r="I33" s="33"/>
      <c r="J33" s="33"/>
      <c r="K33" s="34"/>
    </row>
    <row r="34" spans="2:11">
      <c r="B34" s="36"/>
      <c r="C34" s="37"/>
      <c r="D34" s="33"/>
      <c r="E34" s="33"/>
      <c r="F34" s="33"/>
      <c r="G34" s="33"/>
      <c r="H34" s="33"/>
      <c r="I34" s="33"/>
      <c r="J34" s="33"/>
      <c r="K34" s="34"/>
    </row>
    <row r="35" spans="2:11">
      <c r="B35" s="36"/>
      <c r="C35" s="37"/>
      <c r="D35" s="33"/>
      <c r="E35" s="33"/>
      <c r="F35" s="33"/>
      <c r="G35" s="33"/>
      <c r="H35" s="33"/>
      <c r="I35" s="33"/>
      <c r="J35" s="33"/>
      <c r="K35" s="34"/>
    </row>
    <row r="36" spans="2:11">
      <c r="B36" s="36"/>
      <c r="C36" s="37"/>
      <c r="D36" s="33"/>
      <c r="E36" s="33"/>
      <c r="F36" s="33"/>
      <c r="G36" s="33"/>
      <c r="H36" s="33"/>
      <c r="I36" s="33"/>
      <c r="J36" s="33"/>
      <c r="K36" s="34"/>
    </row>
    <row r="37" spans="2:11">
      <c r="B37" s="36"/>
      <c r="C37" s="37"/>
      <c r="D37" s="33"/>
      <c r="E37" s="33"/>
      <c r="F37" s="33"/>
      <c r="G37" s="33"/>
      <c r="H37" s="33"/>
      <c r="I37" s="33"/>
      <c r="J37" s="33"/>
      <c r="K37" s="34"/>
    </row>
    <row r="38" spans="2:11">
      <c r="B38" s="36"/>
      <c r="C38" s="37"/>
      <c r="D38" s="33"/>
      <c r="E38" s="33"/>
      <c r="F38" s="33"/>
      <c r="G38" s="33"/>
      <c r="H38" s="33"/>
      <c r="I38" s="33"/>
      <c r="J38" s="33"/>
      <c r="K38" s="34"/>
    </row>
    <row r="39" spans="2:11">
      <c r="B39" s="36"/>
      <c r="C39" s="37"/>
      <c r="D39" s="33"/>
      <c r="E39" s="33"/>
      <c r="F39" s="33"/>
      <c r="G39" s="33"/>
      <c r="H39" s="33"/>
      <c r="I39" s="33"/>
      <c r="J39" s="33"/>
      <c r="K39" s="34"/>
    </row>
    <row r="40" spans="2:11">
      <c r="B40" s="36"/>
      <c r="C40" s="37"/>
      <c r="D40" s="33"/>
      <c r="E40" s="33"/>
      <c r="F40" s="33"/>
      <c r="G40" s="33"/>
      <c r="H40" s="33"/>
      <c r="I40" s="33"/>
      <c r="J40" s="33"/>
      <c r="K40" s="34"/>
    </row>
    <row r="41" spans="2:11">
      <c r="B41" s="36"/>
      <c r="C41" s="37"/>
      <c r="D41" s="33"/>
      <c r="E41" s="33"/>
      <c r="F41" s="33"/>
      <c r="G41" s="33"/>
      <c r="H41" s="33"/>
      <c r="I41" s="33"/>
      <c r="J41" s="33"/>
      <c r="K41" s="34"/>
    </row>
    <row r="42" spans="2:11">
      <c r="B42" s="36"/>
      <c r="C42" s="37"/>
      <c r="D42" s="33"/>
      <c r="E42" s="33"/>
      <c r="F42" s="33"/>
      <c r="G42" s="33"/>
      <c r="H42" s="33"/>
      <c r="I42" s="33"/>
      <c r="J42" s="33"/>
      <c r="K42" s="34"/>
    </row>
    <row r="43" spans="2:11">
      <c r="B43" s="36"/>
      <c r="C43" s="37"/>
      <c r="D43" s="33"/>
      <c r="E43" s="33"/>
      <c r="F43" s="33"/>
      <c r="G43" s="33"/>
      <c r="H43" s="33"/>
      <c r="I43" s="33"/>
      <c r="J43" s="33"/>
      <c r="K43" s="34"/>
    </row>
    <row r="44" spans="2:11">
      <c r="B44" s="36"/>
      <c r="C44" s="37"/>
      <c r="D44" s="33"/>
      <c r="E44" s="33"/>
      <c r="F44" s="33"/>
      <c r="G44" s="33"/>
      <c r="H44" s="33"/>
      <c r="I44" s="33"/>
      <c r="J44" s="33"/>
      <c r="K44" s="34"/>
    </row>
    <row r="45" spans="2:11">
      <c r="B45" s="36"/>
      <c r="C45" s="37"/>
      <c r="D45" s="33"/>
      <c r="E45" s="33"/>
      <c r="F45" s="33"/>
      <c r="G45" s="33"/>
      <c r="H45" s="33"/>
      <c r="I45" s="33"/>
      <c r="J45" s="33"/>
      <c r="K45" s="34"/>
    </row>
    <row r="46" spans="2:11">
      <c r="B46" s="36"/>
      <c r="C46" s="37"/>
      <c r="D46" s="33"/>
      <c r="E46" s="33"/>
      <c r="F46" s="33"/>
      <c r="G46" s="33"/>
      <c r="H46" s="33"/>
      <c r="I46" s="33"/>
      <c r="J46" s="33"/>
      <c r="K46" s="34"/>
    </row>
    <row r="47" spans="2:11">
      <c r="B47" s="36"/>
      <c r="C47" s="37"/>
      <c r="D47" s="33"/>
      <c r="E47" s="33"/>
      <c r="F47" s="33"/>
      <c r="G47" s="33"/>
      <c r="H47" s="33"/>
      <c r="I47" s="33"/>
      <c r="J47" s="33"/>
      <c r="K47" s="34"/>
    </row>
    <row r="48" spans="2:11">
      <c r="B48" s="36"/>
      <c r="C48" s="37"/>
      <c r="D48" s="33"/>
      <c r="E48" s="33"/>
      <c r="F48" s="33"/>
      <c r="G48" s="33"/>
      <c r="H48" s="33"/>
      <c r="I48" s="33"/>
      <c r="J48" s="33"/>
      <c r="K48" s="34"/>
    </row>
    <row r="49" spans="2:11">
      <c r="B49" s="36"/>
      <c r="C49" s="37"/>
      <c r="D49" s="33"/>
      <c r="E49" s="33"/>
      <c r="F49" s="33"/>
      <c r="G49" s="33"/>
      <c r="H49" s="33"/>
      <c r="I49" s="33"/>
      <c r="J49" s="33"/>
      <c r="K49" s="34"/>
    </row>
    <row r="50" spans="2:11">
      <c r="B50" s="36"/>
      <c r="C50" s="37"/>
      <c r="D50" s="33"/>
      <c r="E50" s="33"/>
      <c r="F50" s="33"/>
      <c r="G50" s="33"/>
      <c r="H50" s="33"/>
      <c r="I50" s="33"/>
      <c r="J50" s="33"/>
      <c r="K50" s="34"/>
    </row>
    <row r="51" spans="2:11">
      <c r="B51" s="36"/>
      <c r="C51" s="37"/>
      <c r="D51" s="33"/>
      <c r="E51" s="33"/>
      <c r="F51" s="33"/>
      <c r="G51" s="33"/>
      <c r="H51" s="33"/>
      <c r="I51" s="33"/>
      <c r="J51" s="33"/>
      <c r="K51" s="34"/>
    </row>
    <row r="52" spans="2:11">
      <c r="B52" s="36"/>
      <c r="C52" s="37"/>
      <c r="D52" s="33"/>
      <c r="E52" s="33"/>
      <c r="F52" s="33"/>
      <c r="G52" s="33"/>
      <c r="H52" s="33"/>
      <c r="I52" s="33"/>
      <c r="J52" s="33"/>
      <c r="K52" s="34"/>
    </row>
    <row r="53" spans="2:11">
      <c r="B53" s="36"/>
      <c r="C53" s="37"/>
      <c r="D53" s="33"/>
      <c r="E53" s="33"/>
      <c r="F53" s="33"/>
      <c r="G53" s="33"/>
      <c r="H53" s="33"/>
      <c r="I53" s="33"/>
      <c r="J53" s="33"/>
      <c r="K53" s="34"/>
    </row>
    <row r="54" spans="2:11">
      <c r="B54" s="36"/>
      <c r="C54" s="37"/>
      <c r="D54" s="33"/>
      <c r="E54" s="33"/>
      <c r="F54" s="33"/>
      <c r="G54" s="33"/>
      <c r="H54" s="33"/>
      <c r="I54" s="33"/>
      <c r="J54" s="33"/>
      <c r="K54" s="34"/>
    </row>
    <row r="55" spans="2:11">
      <c r="B55" s="36"/>
      <c r="C55" s="37"/>
      <c r="D55" s="33"/>
      <c r="E55" s="33"/>
      <c r="F55" s="33"/>
      <c r="G55" s="33"/>
      <c r="H55" s="33"/>
      <c r="I55" s="33"/>
      <c r="J55" s="33"/>
      <c r="K55" s="34"/>
    </row>
    <row r="56" spans="2:11">
      <c r="B56" s="36"/>
      <c r="C56" s="37"/>
      <c r="D56" s="33"/>
      <c r="E56" s="33"/>
      <c r="F56" s="33"/>
      <c r="G56" s="33"/>
      <c r="H56" s="33"/>
      <c r="I56" s="33"/>
      <c r="J56" s="33"/>
      <c r="K56" s="34"/>
    </row>
    <row r="57" spans="2:11" ht="15.75">
      <c r="B57" s="36"/>
      <c r="C57" s="37"/>
      <c r="D57" s="33"/>
      <c r="E57" s="33"/>
      <c r="F57" s="33"/>
      <c r="G57" s="63"/>
      <c r="H57" s="33"/>
      <c r="I57" s="33"/>
      <c r="J57" s="63"/>
      <c r="K57" s="62"/>
    </row>
    <row r="58" spans="2:11">
      <c r="B58" s="36"/>
      <c r="C58" s="37"/>
      <c r="D58" s="33"/>
      <c r="E58" s="33"/>
      <c r="F58" s="33"/>
      <c r="G58" s="33"/>
      <c r="H58" s="33"/>
      <c r="I58" s="33"/>
      <c r="J58" s="33"/>
      <c r="K58" s="34"/>
    </row>
    <row r="59" spans="2:11">
      <c r="B59" s="36"/>
      <c r="C59" s="37"/>
      <c r="D59" s="33"/>
      <c r="E59" s="33"/>
      <c r="F59" s="33"/>
      <c r="G59" s="33"/>
      <c r="H59" s="33"/>
      <c r="I59" s="33"/>
      <c r="J59" s="33"/>
      <c r="K59" s="34"/>
    </row>
    <row r="60" spans="2:11">
      <c r="B60" s="36"/>
      <c r="C60" s="37"/>
      <c r="D60" s="33"/>
      <c r="E60" s="33"/>
      <c r="F60" s="33"/>
      <c r="G60" s="33"/>
      <c r="H60" s="33"/>
      <c r="I60" s="33"/>
      <c r="J60" s="33"/>
      <c r="K60" s="34"/>
    </row>
    <row r="61" spans="2:11">
      <c r="B61" s="36"/>
      <c r="C61" s="37"/>
      <c r="D61" s="33"/>
      <c r="E61" s="33"/>
      <c r="F61" s="33"/>
      <c r="G61" s="33"/>
      <c r="H61" s="33"/>
      <c r="I61" s="33"/>
      <c r="J61" s="33"/>
      <c r="K61" s="34"/>
    </row>
    <row r="62" spans="2:11">
      <c r="B62" s="36"/>
      <c r="C62" s="37"/>
      <c r="D62" s="33"/>
      <c r="E62" s="33"/>
      <c r="F62" s="33"/>
      <c r="G62" s="33"/>
      <c r="H62" s="33"/>
      <c r="I62" s="33"/>
      <c r="J62" s="33"/>
      <c r="K62" s="34"/>
    </row>
    <row r="63" spans="2:11">
      <c r="B63" s="36"/>
      <c r="C63" s="37"/>
      <c r="D63" s="33"/>
      <c r="E63" s="33"/>
      <c r="F63" s="33"/>
      <c r="G63" s="33"/>
      <c r="H63" s="33"/>
      <c r="I63" s="33"/>
      <c r="J63" s="33"/>
      <c r="K63" s="34"/>
    </row>
    <row r="64" spans="2:11">
      <c r="B64" s="36"/>
      <c r="C64" s="37"/>
      <c r="D64" s="33"/>
      <c r="E64" s="33"/>
      <c r="F64" s="33"/>
      <c r="G64" s="33"/>
      <c r="H64" s="33"/>
      <c r="I64" s="33"/>
      <c r="J64" s="33"/>
      <c r="K64" s="34"/>
    </row>
    <row r="65" spans="2:11">
      <c r="B65" s="36"/>
      <c r="C65" s="37"/>
      <c r="D65" s="33"/>
      <c r="E65" s="33"/>
      <c r="F65" s="33"/>
      <c r="G65" s="33"/>
      <c r="H65" s="33"/>
      <c r="I65" s="33"/>
      <c r="J65" s="33"/>
      <c r="K65" s="34"/>
    </row>
    <row r="66" spans="2:11">
      <c r="B66" s="36"/>
      <c r="C66" s="37"/>
      <c r="D66" s="33"/>
      <c r="E66" s="33"/>
      <c r="F66" s="33"/>
      <c r="G66" s="33"/>
      <c r="H66" s="33"/>
      <c r="I66" s="33"/>
      <c r="J66" s="33"/>
      <c r="K66" s="34"/>
    </row>
    <row r="67" spans="2:11">
      <c r="B67" s="36"/>
      <c r="C67" s="37"/>
      <c r="D67" s="33"/>
      <c r="E67" s="33"/>
      <c r="F67" s="33"/>
      <c r="G67" s="33"/>
      <c r="H67" s="33"/>
      <c r="I67" s="33"/>
      <c r="J67" s="33"/>
      <c r="K67" s="34"/>
    </row>
    <row r="68" spans="2:11">
      <c r="B68" s="36"/>
      <c r="C68" s="37"/>
      <c r="D68" s="33"/>
      <c r="E68" s="33"/>
      <c r="F68" s="33"/>
      <c r="G68" s="33"/>
      <c r="H68" s="33"/>
      <c r="I68" s="33"/>
      <c r="J68" s="33"/>
      <c r="K68" s="34"/>
    </row>
    <row r="69" spans="2:11">
      <c r="B69" s="36"/>
      <c r="C69" s="37"/>
      <c r="D69" s="33"/>
      <c r="E69" s="33"/>
      <c r="F69" s="33"/>
      <c r="G69" s="33"/>
      <c r="H69" s="33"/>
      <c r="I69" s="33"/>
      <c r="J69" s="33"/>
      <c r="K69" s="34"/>
    </row>
    <row r="70" spans="2:11">
      <c r="B70" s="36"/>
      <c r="C70" s="37"/>
      <c r="D70" s="33"/>
      <c r="E70" s="33"/>
      <c r="F70" s="33"/>
      <c r="G70" s="33"/>
      <c r="H70" s="33"/>
      <c r="I70" s="33"/>
      <c r="J70" s="33"/>
      <c r="K70" s="34"/>
    </row>
    <row r="71" spans="2:11">
      <c r="B71" s="36"/>
      <c r="C71" s="37"/>
      <c r="D71" s="33"/>
      <c r="E71" s="33"/>
      <c r="F71" s="33"/>
      <c r="G71" s="33"/>
      <c r="H71" s="33"/>
      <c r="I71" s="33"/>
      <c r="J71" s="33"/>
      <c r="K71" s="34"/>
    </row>
    <row r="72" spans="2:11">
      <c r="B72" s="36"/>
      <c r="C72" s="37"/>
      <c r="D72" s="33"/>
      <c r="E72" s="33"/>
      <c r="F72" s="33"/>
      <c r="G72" s="33"/>
      <c r="H72" s="33"/>
      <c r="I72" s="33"/>
      <c r="J72" s="33"/>
      <c r="K72" s="34"/>
    </row>
    <row r="73" spans="2:11">
      <c r="B73" s="36"/>
      <c r="C73" s="37"/>
      <c r="D73" s="33"/>
      <c r="E73" s="33"/>
      <c r="F73" s="33"/>
      <c r="G73" s="33"/>
      <c r="H73" s="33"/>
      <c r="I73" s="33"/>
      <c r="J73" s="33"/>
      <c r="K73" s="34"/>
    </row>
    <row r="74" spans="2:11" ht="15.75" thickBot="1">
      <c r="B74" s="39"/>
      <c r="C74" s="40"/>
      <c r="D74" s="41"/>
      <c r="E74" s="41"/>
      <c r="F74" s="41"/>
      <c r="G74" s="41"/>
      <c r="H74" s="41"/>
      <c r="I74" s="41"/>
      <c r="J74" s="41"/>
      <c r="K74" s="42"/>
    </row>
  </sheetData>
  <mergeCells count="1">
    <mergeCell ref="B28:K28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showGridLines="0" workbookViewId="0">
      <selection activeCell="A11" sqref="A11"/>
    </sheetView>
  </sheetViews>
  <sheetFormatPr defaultColWidth="11.42578125" defaultRowHeight="15"/>
  <cols>
    <col min="1" max="1" width="43.7109375" customWidth="1"/>
    <col min="2" max="2" width="23" bestFit="1" customWidth="1"/>
    <col min="3" max="3" width="21.140625" customWidth="1"/>
    <col min="4" max="4" width="26.85546875" customWidth="1"/>
    <col min="5" max="5" width="29.42578125" bestFit="1" customWidth="1"/>
  </cols>
  <sheetData>
    <row r="3" spans="1:8" ht="15.75">
      <c r="A3" s="20" t="s">
        <v>41</v>
      </c>
      <c r="B3" s="61"/>
    </row>
    <row r="4" spans="1:8" ht="15.75">
      <c r="A4" s="22" t="s">
        <v>46</v>
      </c>
      <c r="B4" s="61"/>
    </row>
    <row r="6" spans="1:8" ht="81.75" customHeight="1">
      <c r="A6" s="54" t="s">
        <v>6</v>
      </c>
      <c r="B6" s="55" t="s">
        <v>29</v>
      </c>
      <c r="C6" s="55" t="s">
        <v>30</v>
      </c>
      <c r="D6" s="55" t="s">
        <v>31</v>
      </c>
      <c r="E6" s="55" t="s">
        <v>32</v>
      </c>
      <c r="F6" s="2"/>
      <c r="G6" s="3"/>
      <c r="H6" s="3"/>
    </row>
    <row r="7" spans="1:8" ht="54" customHeight="1">
      <c r="A7" s="56" t="s">
        <v>36</v>
      </c>
      <c r="B7" s="140" t="s">
        <v>47</v>
      </c>
      <c r="C7" s="58">
        <v>2</v>
      </c>
      <c r="D7" s="59">
        <v>0.5</v>
      </c>
      <c r="E7" s="60">
        <v>1000000000</v>
      </c>
      <c r="F7" s="1"/>
    </row>
    <row r="8" spans="1:8" ht="27.75" customHeight="1">
      <c r="A8" s="145" t="s">
        <v>35</v>
      </c>
      <c r="B8" s="146" t="s">
        <v>48</v>
      </c>
      <c r="C8" s="147">
        <v>2.5</v>
      </c>
      <c r="D8" s="148">
        <v>0.75</v>
      </c>
      <c r="E8" s="149">
        <f>E7*D7</f>
        <v>500000000</v>
      </c>
      <c r="F8" s="1"/>
    </row>
    <row r="9" spans="1:8" ht="27.75" customHeight="1">
      <c r="A9" s="145"/>
      <c r="B9" s="146"/>
      <c r="C9" s="147"/>
      <c r="D9" s="148"/>
      <c r="E9" s="149"/>
      <c r="F9" s="1"/>
    </row>
    <row r="10" spans="1:8" ht="56.1" customHeight="1">
      <c r="A10" s="57" t="s">
        <v>57</v>
      </c>
      <c r="B10" s="9" t="s">
        <v>49</v>
      </c>
      <c r="C10" s="58">
        <v>1.5</v>
      </c>
      <c r="D10" s="59">
        <v>0.33</v>
      </c>
      <c r="E10" s="60">
        <f>E8*D8</f>
        <v>375000000</v>
      </c>
      <c r="F10" s="1"/>
    </row>
    <row r="11" spans="1:8" ht="56.1" customHeight="1">
      <c r="A11" s="57" t="s">
        <v>34</v>
      </c>
      <c r="B11" s="9" t="s">
        <v>49</v>
      </c>
      <c r="C11" s="58">
        <v>1.5</v>
      </c>
      <c r="D11" s="59">
        <v>0.99</v>
      </c>
      <c r="E11" s="60">
        <f>E10*D10</f>
        <v>123750000</v>
      </c>
      <c r="F11" s="1"/>
    </row>
    <row r="12" spans="1:8" ht="47.1" customHeight="1">
      <c r="A12" s="57" t="s">
        <v>33</v>
      </c>
      <c r="B12" s="140" t="s">
        <v>50</v>
      </c>
      <c r="C12" s="58">
        <f>SUM(C7:C11)</f>
        <v>7.5</v>
      </c>
      <c r="D12" s="59"/>
      <c r="E12" s="60">
        <f>E11*D11</f>
        <v>122512500</v>
      </c>
      <c r="F12" s="1"/>
    </row>
  </sheetData>
  <mergeCells count="5">
    <mergeCell ref="A8:A9"/>
    <mergeCell ref="B8:B9"/>
    <mergeCell ref="C8:C9"/>
    <mergeCell ref="D8:D9"/>
    <mergeCell ref="E8:E9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pane ySplit="1" topLeftCell="A2" activePane="bottomLeft" state="frozen"/>
      <selection pane="bottomLeft" activeCell="A18" sqref="A18"/>
    </sheetView>
  </sheetViews>
  <sheetFormatPr defaultColWidth="8.85546875" defaultRowHeight="15"/>
  <cols>
    <col min="1" max="1" width="100.85546875" bestFit="1" customWidth="1"/>
    <col min="2" max="2" width="31" customWidth="1"/>
    <col min="3" max="3" width="27.140625" customWidth="1"/>
  </cols>
  <sheetData>
    <row r="1" spans="1:3" ht="66" customHeight="1">
      <c r="A1" s="150" t="s">
        <v>40</v>
      </c>
      <c r="B1" s="151"/>
      <c r="C1" s="152"/>
    </row>
    <row r="2" spans="1:3">
      <c r="A2" s="43"/>
      <c r="B2" s="38"/>
      <c r="C2" s="35"/>
    </row>
    <row r="3" spans="1:3" ht="21">
      <c r="A3" s="44" t="s">
        <v>53</v>
      </c>
      <c r="B3" s="45" t="s">
        <v>38</v>
      </c>
      <c r="C3" s="46" t="s">
        <v>39</v>
      </c>
    </row>
    <row r="4" spans="1:3" ht="21">
      <c r="A4" s="47" t="s">
        <v>0</v>
      </c>
      <c r="B4" s="48"/>
      <c r="C4" s="49"/>
    </row>
    <row r="5" spans="1:3" ht="21">
      <c r="A5" s="50" t="s">
        <v>1</v>
      </c>
      <c r="B5" s="48"/>
      <c r="C5" s="49"/>
    </row>
    <row r="6" spans="1:3" ht="21">
      <c r="A6" s="50" t="s">
        <v>2</v>
      </c>
      <c r="B6" s="48"/>
      <c r="C6" s="49"/>
    </row>
    <row r="7" spans="1:3" ht="21">
      <c r="A7" s="50" t="s">
        <v>3</v>
      </c>
      <c r="B7" s="48"/>
      <c r="C7" s="49"/>
    </row>
    <row r="8" spans="1:3" ht="21">
      <c r="A8" s="50" t="s">
        <v>4</v>
      </c>
      <c r="B8" s="48"/>
      <c r="C8" s="49"/>
    </row>
    <row r="9" spans="1:3" ht="21">
      <c r="A9" s="50"/>
      <c r="B9" s="48"/>
      <c r="C9" s="49"/>
    </row>
    <row r="10" spans="1:3" ht="21">
      <c r="A10" s="44" t="s">
        <v>54</v>
      </c>
      <c r="B10" s="45" t="s">
        <v>38</v>
      </c>
      <c r="C10" s="46" t="s">
        <v>39</v>
      </c>
    </row>
    <row r="11" spans="1:3" ht="21">
      <c r="A11" s="47" t="s">
        <v>0</v>
      </c>
      <c r="B11" s="48"/>
      <c r="C11" s="49"/>
    </row>
    <row r="12" spans="1:3" ht="21">
      <c r="A12" s="50" t="s">
        <v>1</v>
      </c>
      <c r="B12" s="48"/>
      <c r="C12" s="49"/>
    </row>
    <row r="13" spans="1:3" ht="21">
      <c r="A13" s="50" t="s">
        <v>2</v>
      </c>
      <c r="B13" s="48"/>
      <c r="C13" s="49"/>
    </row>
    <row r="14" spans="1:3" ht="21">
      <c r="A14" s="50" t="s">
        <v>3</v>
      </c>
      <c r="B14" s="48"/>
      <c r="C14" s="49"/>
    </row>
    <row r="15" spans="1:3" ht="21">
      <c r="A15" s="50" t="s">
        <v>4</v>
      </c>
      <c r="B15" s="48"/>
      <c r="C15" s="49"/>
    </row>
    <row r="16" spans="1:3" ht="21">
      <c r="A16" s="50"/>
      <c r="B16" s="48"/>
      <c r="C16" s="49"/>
    </row>
    <row r="17" spans="1:3" ht="21">
      <c r="A17" s="44" t="s">
        <v>58</v>
      </c>
      <c r="B17" s="45" t="s">
        <v>38</v>
      </c>
      <c r="C17" s="46" t="s">
        <v>39</v>
      </c>
    </row>
    <row r="18" spans="1:3" ht="21">
      <c r="A18" s="47" t="s">
        <v>0</v>
      </c>
      <c r="B18" s="48"/>
      <c r="C18" s="49"/>
    </row>
    <row r="19" spans="1:3" ht="21">
      <c r="A19" s="50" t="s">
        <v>1</v>
      </c>
      <c r="B19" s="48"/>
      <c r="C19" s="49"/>
    </row>
    <row r="20" spans="1:3" ht="21">
      <c r="A20" s="50" t="s">
        <v>2</v>
      </c>
      <c r="B20" s="48"/>
      <c r="C20" s="49"/>
    </row>
    <row r="21" spans="1:3" ht="21">
      <c r="A21" s="50" t="s">
        <v>3</v>
      </c>
      <c r="B21" s="48"/>
      <c r="C21" s="49"/>
    </row>
    <row r="22" spans="1:3" ht="21">
      <c r="A22" s="50" t="s">
        <v>4</v>
      </c>
      <c r="B22" s="48"/>
      <c r="C22" s="49"/>
    </row>
    <row r="23" spans="1:3" ht="21">
      <c r="A23" s="50"/>
      <c r="B23" s="48"/>
      <c r="C23" s="49"/>
    </row>
    <row r="24" spans="1:3" ht="21">
      <c r="A24" s="44" t="s">
        <v>56</v>
      </c>
      <c r="B24" s="45" t="s">
        <v>38</v>
      </c>
      <c r="C24" s="46" t="s">
        <v>39</v>
      </c>
    </row>
    <row r="25" spans="1:3" ht="21">
      <c r="A25" s="47" t="s">
        <v>0</v>
      </c>
      <c r="B25" s="48"/>
      <c r="C25" s="49"/>
    </row>
    <row r="26" spans="1:3" ht="21">
      <c r="A26" s="50" t="s">
        <v>1</v>
      </c>
      <c r="B26" s="48"/>
      <c r="C26" s="49"/>
    </row>
    <row r="27" spans="1:3" ht="21">
      <c r="A27" s="50" t="s">
        <v>2</v>
      </c>
      <c r="B27" s="48"/>
      <c r="C27" s="49"/>
    </row>
    <row r="28" spans="1:3" ht="21">
      <c r="A28" s="50" t="s">
        <v>3</v>
      </c>
      <c r="B28" s="48"/>
      <c r="C28" s="49"/>
    </row>
    <row r="29" spans="1:3" ht="21">
      <c r="A29" s="50" t="s">
        <v>4</v>
      </c>
      <c r="B29" s="48"/>
      <c r="C29" s="49"/>
    </row>
    <row r="30" spans="1:3" ht="21">
      <c r="A30" s="50"/>
      <c r="B30" s="48"/>
      <c r="C30" s="49"/>
    </row>
    <row r="31" spans="1:3" ht="21">
      <c r="A31" s="44" t="s">
        <v>55</v>
      </c>
      <c r="B31" s="45" t="s">
        <v>38</v>
      </c>
      <c r="C31" s="46" t="s">
        <v>39</v>
      </c>
    </row>
    <row r="32" spans="1:3" ht="21">
      <c r="A32" s="47" t="s">
        <v>0</v>
      </c>
      <c r="B32" s="48"/>
      <c r="C32" s="49"/>
    </row>
    <row r="33" spans="1:3" ht="21">
      <c r="A33" s="50" t="s">
        <v>1</v>
      </c>
      <c r="B33" s="48"/>
      <c r="C33" s="49"/>
    </row>
    <row r="34" spans="1:3" ht="21">
      <c r="A34" s="50" t="s">
        <v>2</v>
      </c>
      <c r="B34" s="48"/>
      <c r="C34" s="49"/>
    </row>
    <row r="35" spans="1:3" ht="21">
      <c r="A35" s="50" t="s">
        <v>3</v>
      </c>
      <c r="B35" s="48"/>
      <c r="C35" s="49"/>
    </row>
    <row r="36" spans="1:3" ht="21.75" thickBot="1">
      <c r="A36" s="51" t="s">
        <v>4</v>
      </c>
      <c r="B36" s="52"/>
      <c r="C36" s="53"/>
    </row>
    <row r="37" spans="1:3">
      <c r="B37" s="4"/>
      <c r="C37" s="4"/>
    </row>
  </sheetData>
  <mergeCells count="1">
    <mergeCell ref="A1:C1"/>
  </mergeCells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Ανάλυση Καναλιού</vt:lpstr>
      <vt:lpstr>Στόχοι για Πρόοδο στα Στάδια</vt:lpstr>
      <vt:lpstr>Ενέργειες Καναλιού</vt:lpstr>
    </vt:vector>
  </TitlesOfParts>
  <Company>Omicron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Issaris</dc:creator>
  <cp:lastModifiedBy>user</cp:lastModifiedBy>
  <dcterms:created xsi:type="dcterms:W3CDTF">2010-11-05T20:44:55Z</dcterms:created>
  <dcterms:modified xsi:type="dcterms:W3CDTF">2020-04-06T12:16:26Z</dcterms:modified>
</cp:coreProperties>
</file>